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4.xml" ContentType="application/vnd.openxmlformats-officedocument.drawingml.chart+xml"/>
  <Override PartName="/xl/drawings/drawing6.xml" ContentType="application/vnd.openxmlformats-officedocument.drawingml.chartshapes+xml"/>
  <Override PartName="/xl/charts/chart5.xml" ContentType="application/vnd.openxmlformats-officedocument.drawingml.chart+xml"/>
  <Override PartName="/xl/drawings/drawing7.xml" ContentType="application/vnd.openxmlformats-officedocument.drawingml.chartshapes+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ml.chartshapes+xml"/>
  <Override PartName="/xl/charts/chart7.xml" ContentType="application/vnd.openxmlformats-officedocument.drawingml.chart+xml"/>
  <Override PartName="/xl/drawings/drawing14.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Abteilung1\Barnkoth\Webexport\"/>
    </mc:Choice>
  </mc:AlternateContent>
  <bookViews>
    <workbookView xWindow="14385" yWindow="-15" windowWidth="14430" windowHeight="14205" tabRatio="900"/>
  </bookViews>
  <sheets>
    <sheet name="Impressum" sheetId="47" r:id="rId1"/>
    <sheet name="Zeichenerklärung" sheetId="48" r:id="rId2"/>
    <sheet name="INHALTSVERZ" sheetId="1" r:id="rId3"/>
    <sheet name="VORBEMERK" sheetId="2" r:id="rId4"/>
    <sheet name="GESAMTEINSCH01" sheetId="3" r:id="rId5"/>
    <sheet name="GESAMTEINSCH02" sheetId="32" r:id="rId6"/>
    <sheet name="GESAMTEINSCH03" sheetId="4" r:id="rId7"/>
    <sheet name="GRAFIK01" sheetId="36" r:id="rId8"/>
    <sheet name="GRAFIK02" sheetId="35" r:id="rId9"/>
    <sheet name="TAB01" sheetId="6" r:id="rId10"/>
    <sheet name="TAB02" sheetId="7" r:id="rId11"/>
    <sheet name="TAB03" sheetId="26" r:id="rId12"/>
    <sheet name="TAB04" sheetId="27" r:id="rId13"/>
    <sheet name="TAB05" sheetId="9" r:id="rId14"/>
    <sheet name="GRAFIK03" sheetId="44" r:id="rId15"/>
    <sheet name="BasisGrafik" sheetId="14" r:id="rId16"/>
  </sheets>
  <definedNames>
    <definedName name="_xlnm.Print_Area" localSheetId="9">'TAB01'!$A$1:$P$177</definedName>
    <definedName name="_xlnm.Print_Area" localSheetId="10">'TAB02'!$A$1:$P$122</definedName>
    <definedName name="_xlnm.Print_Area" localSheetId="11">'TAB03'!$A$1:$P$105</definedName>
    <definedName name="_xlnm.Print_Area" localSheetId="12">'TAB04'!$A$1:$P$102</definedName>
    <definedName name="Z_08A8D61F_AA66_4754_9836_B58A6A6822D3_.wvu.PrintArea" localSheetId="9" hidden="1">'TAB01'!$A$1:$P$177</definedName>
    <definedName name="Z_08A8D61F_AA66_4754_9836_B58A6A6822D3_.wvu.PrintArea" localSheetId="10" hidden="1">'TAB02'!$A$1:$P$61</definedName>
    <definedName name="Z_08A8D61F_AA66_4754_9836_B58A6A6822D3_.wvu.PrintArea" localSheetId="11" hidden="1">'TAB03'!$A$1:$P$52</definedName>
    <definedName name="Z_08A8D61F_AA66_4754_9836_B58A6A6822D3_.wvu.PrintArea" localSheetId="12" hidden="1">'TAB04'!$A$1:$P$50</definedName>
  </definedNames>
  <calcPr calcId="162913"/>
  <customWorkbookViews>
    <customWorkbookView name="slt3fb - Persönliche Ansicht" guid="{08A8D61F-AA66-4754-9836-B58A6A6822D3}" mergeInterval="0" personalView="1" maximized="1" windowWidth="1020" windowHeight="543" activeSheetId="3"/>
  </customWorkbookViews>
</workbook>
</file>

<file path=xl/calcChain.xml><?xml version="1.0" encoding="utf-8"?>
<calcChain xmlns="http://schemas.openxmlformats.org/spreadsheetml/2006/main">
  <c r="A43" i="1" l="1"/>
  <c r="A45" i="1"/>
  <c r="A47" i="1"/>
  <c r="A52" i="1"/>
  <c r="A54" i="1"/>
  <c r="A56" i="1"/>
</calcChain>
</file>

<file path=xl/sharedStrings.xml><?xml version="1.0" encoding="utf-8"?>
<sst xmlns="http://schemas.openxmlformats.org/spreadsheetml/2006/main" count="1275" uniqueCount="424">
  <si>
    <t>1.1 Aktiv- und</t>
  </si>
  <si>
    <t>Privat</t>
  </si>
  <si>
    <t>rechtlich</t>
  </si>
  <si>
    <t>Öffentlich-rechtlich</t>
  </si>
  <si>
    <t>Insgesamt</t>
  </si>
  <si>
    <r>
      <t>Prozent</t>
    </r>
    <r>
      <rPr>
        <vertAlign val="superscript"/>
        <sz val="9"/>
        <rFont val="Helvetica"/>
        <family val="2"/>
      </rPr>
      <t xml:space="preserve"> 1)</t>
    </r>
  </si>
  <si>
    <t>Aktivseite</t>
  </si>
  <si>
    <t xml:space="preserve">  darunter</t>
  </si>
  <si>
    <t xml:space="preserve">  immaterielle Vermögensgegenstände</t>
  </si>
  <si>
    <t xml:space="preserve">  Sachanlagen</t>
  </si>
  <si>
    <t xml:space="preserve">  Finanzanlagen</t>
  </si>
  <si>
    <t>Umlaufvermögen</t>
  </si>
  <si>
    <t xml:space="preserve">  Vorräte</t>
  </si>
  <si>
    <t xml:space="preserve">  Forderungen</t>
  </si>
  <si>
    <t xml:space="preserve">    darunter</t>
  </si>
  <si>
    <t xml:space="preserve">    aus Lieferungen und Leistungen</t>
  </si>
  <si>
    <t xml:space="preserve"> </t>
  </si>
  <si>
    <t>Passivseite</t>
  </si>
  <si>
    <t>Eigenkapital</t>
  </si>
  <si>
    <r>
      <t xml:space="preserve">  darunter </t>
    </r>
    <r>
      <rPr>
        <vertAlign val="superscript"/>
        <sz val="9"/>
        <rFont val="Helvetica"/>
        <family val="2"/>
      </rPr>
      <t>4)</t>
    </r>
  </si>
  <si>
    <t xml:space="preserve">  gezeichnetes Grund- bzw. Stammkapital</t>
  </si>
  <si>
    <t xml:space="preserve">  Rücklagen</t>
  </si>
  <si>
    <t xml:space="preserve">  Bilanzgewinn (nur Kapitalgesellschaften)</t>
  </si>
  <si>
    <t xml:space="preserve">  Bilanzverlust (nur Kapitalgesellschaften)</t>
  </si>
  <si>
    <t>Empfangene Ertragszuschüsse</t>
  </si>
  <si>
    <t>Rückstellungen</t>
  </si>
  <si>
    <t xml:space="preserve">  für Pensionen u. ä. Verpflichtungen</t>
  </si>
  <si>
    <t xml:space="preserve">  Steuerrückstellungen</t>
  </si>
  <si>
    <t xml:space="preserve">  sonstige Rückstellungen</t>
  </si>
  <si>
    <t>Verbindlichkeiten</t>
  </si>
  <si>
    <t xml:space="preserve">  darunter mit einer Restlaufzeit von</t>
  </si>
  <si>
    <t xml:space="preserve">Bilanzsumme </t>
  </si>
  <si>
    <t>__________</t>
  </si>
  <si>
    <t xml:space="preserve">1.2 Gewinn- und </t>
  </si>
  <si>
    <t>Verlustrechnung</t>
  </si>
  <si>
    <t>Umsatzerlöse insgesamt</t>
  </si>
  <si>
    <t xml:space="preserve">  Erhöhung</t>
  </si>
  <si>
    <t xml:space="preserve">  Verminderung</t>
  </si>
  <si>
    <t>Andere aktivierte Eigenleistungen</t>
  </si>
  <si>
    <t>Sonstige betriebliche Erträge</t>
  </si>
  <si>
    <t>Betriebsertrag</t>
  </si>
  <si>
    <t>Materialaufwand zusammen</t>
  </si>
  <si>
    <t xml:space="preserve">  für bezogene Leistungen</t>
  </si>
  <si>
    <t>Personalaufwand zusammen</t>
  </si>
  <si>
    <t xml:space="preserve">  Löhne und Gehälter</t>
  </si>
  <si>
    <t xml:space="preserve">  soziale Abgaben, Altersversorgung, Unterstützung</t>
  </si>
  <si>
    <t>Abschreibungen zusammen</t>
  </si>
  <si>
    <t xml:space="preserve">  auf immaterielle Vermögensgegenstände</t>
  </si>
  <si>
    <t xml:space="preserve">   und Sachanlagen</t>
  </si>
  <si>
    <t xml:space="preserve">  auf Vermögensgegenstände des Umlauf-</t>
  </si>
  <si>
    <t xml:space="preserve">   vermögens</t>
  </si>
  <si>
    <t>Sonstige betriebliche Aufwendungen</t>
  </si>
  <si>
    <t>Erträge aus Beteiligungen</t>
  </si>
  <si>
    <t>Erträge aus anderen Wertpapieren und Aus-</t>
  </si>
  <si>
    <t xml:space="preserve"> leihungen des Finanzanlagevermögens</t>
  </si>
  <si>
    <t>Abschreibungen auf Finanzanlagen und auf</t>
  </si>
  <si>
    <t xml:space="preserve"> Wertpapiere des Umlaufvermögens</t>
  </si>
  <si>
    <t>Steuern vom Einkommen und vom Ertrag</t>
  </si>
  <si>
    <t>Sonstige Steuern</t>
  </si>
  <si>
    <t xml:space="preserve">  Jahresverlust bzw. -fehlbetrag</t>
  </si>
  <si>
    <t>Immaterielle Vermögensgegenstände</t>
  </si>
  <si>
    <t xml:space="preserve">  Grundstücke und Gebäude</t>
  </si>
  <si>
    <t xml:space="preserve">    mit Geschäfts- u.ä. Gebäuden</t>
  </si>
  <si>
    <t xml:space="preserve">    mit Wohngebäuden</t>
  </si>
  <si>
    <t xml:space="preserve">  Anteile an verbundenen Unternehmen</t>
  </si>
  <si>
    <t xml:space="preserve">  Beteiligungen</t>
  </si>
  <si>
    <t xml:space="preserve">  Ausleihungen zusammen</t>
  </si>
  <si>
    <t xml:space="preserve">    an verbundene Unternehmen</t>
  </si>
  <si>
    <t xml:space="preserve">    sonstige Ausleihungen</t>
  </si>
  <si>
    <t xml:space="preserve">  Wertpapiere des Anlagevermögens</t>
  </si>
  <si>
    <t>2.1 Aktiv- und</t>
  </si>
  <si>
    <t>Einzelposition</t>
  </si>
  <si>
    <t>Wohnungswesen</t>
  </si>
  <si>
    <t xml:space="preserve">2.2 Gewinn- und </t>
  </si>
  <si>
    <t xml:space="preserve">  Jahresgewinn bzw. -überschuss</t>
  </si>
  <si>
    <t xml:space="preserve">    ohne Anlagenachweis</t>
  </si>
  <si>
    <t>Eigenbetriebe</t>
  </si>
  <si>
    <t>Zweckverbände</t>
  </si>
  <si>
    <t>darunter</t>
  </si>
  <si>
    <t>insgesamt</t>
  </si>
  <si>
    <t>zusammen</t>
  </si>
  <si>
    <t xml:space="preserve">x  </t>
  </si>
  <si>
    <t>Kontrollfeld</t>
  </si>
  <si>
    <t>Versorgungsunternehmen</t>
  </si>
  <si>
    <t>Wohnungsunternehmen</t>
  </si>
  <si>
    <t>sonstige Aufgabenbereiche</t>
  </si>
  <si>
    <t>Entsorgungsunternehmen</t>
  </si>
  <si>
    <t>Krankenhäuser</t>
  </si>
  <si>
    <t>Verkehrsunternehmen</t>
  </si>
  <si>
    <t>Gasversorgung</t>
  </si>
  <si>
    <t>Elektrizitätsversorgung</t>
  </si>
  <si>
    <t>kombinierte Versorgung</t>
  </si>
  <si>
    <t>Wasserversorgung</t>
  </si>
  <si>
    <t>Verkehr</t>
  </si>
  <si>
    <t>Die wichtigsten Positionen der Bilanz bzw. der Gewinn- und Verlustrechnung im Vergleich der Jahre</t>
  </si>
  <si>
    <t>Anlagevermögen</t>
  </si>
  <si>
    <t xml:space="preserve">  gez. Grund- bzw. Stammkapital</t>
  </si>
  <si>
    <t>Bilanzsumme</t>
  </si>
  <si>
    <t>Gewinn- und Verlustrechnung</t>
  </si>
  <si>
    <t>Umsatzerlöse</t>
  </si>
  <si>
    <t xml:space="preserve">  Materialaufwand</t>
  </si>
  <si>
    <t xml:space="preserve">  Personalaufwand</t>
  </si>
  <si>
    <t>Mill. EUR</t>
  </si>
  <si>
    <t>Inhaltsverzeichnis</t>
  </si>
  <si>
    <t>Seite</t>
  </si>
  <si>
    <t>Vorbemerkungen</t>
  </si>
  <si>
    <t>Gesamteinschätzung</t>
  </si>
  <si>
    <t>Grafiken</t>
  </si>
  <si>
    <t>1.</t>
  </si>
  <si>
    <t>2.</t>
  </si>
  <si>
    <t>Tabellen</t>
  </si>
  <si>
    <t>3.</t>
  </si>
  <si>
    <t>Verlustsituation</t>
  </si>
  <si>
    <t>Dargestellt werden die Bilanz (Aktiv- und Passivseite) und ausgewählte Positionen der Gewinn- und Verlustrech-</t>
  </si>
  <si>
    <t>Rechtsgrundlage</t>
  </si>
  <si>
    <t>Rechtsgrundlage bildet das Gesetz über die Statistiken der öffentlichen Finanzen und des Personals im öffentli-</t>
  </si>
  <si>
    <t>Berichtskreis</t>
  </si>
  <si>
    <t>die Länder, die Gemeinden oder Gemeindeverbände unmittelbar oder mittelbar mit mehr als 50 % des Nennkapi-</t>
  </si>
  <si>
    <t>tals oder Stimmrechts beteiligt sind, sowie Zweckverbände oder andere juristische Personen zwischengemeindli-</t>
  </si>
  <si>
    <t xml:space="preserve">cher Zusammenarbeit, soweit sie anstelle kommunaler Körperschaften kommunale Aufgaben erfüllen. Nicht im </t>
  </si>
  <si>
    <t>Methodische Hinweise</t>
  </si>
  <si>
    <t xml:space="preserve">Die Durchführung der Statistik der Jahresabschlüsse ist ein Bestandteil der Finanzstatistiken und erfolgt nach </t>
  </si>
  <si>
    <t>Gesichtspunkten aufbereitet und zusammengefasst.</t>
  </si>
  <si>
    <t>Abkürzungen</t>
  </si>
  <si>
    <t>u.ä.                  und ähnliche</t>
  </si>
  <si>
    <t>u.Ä.                  und Ähnliches</t>
  </si>
  <si>
    <t>u.a.                  und andere</t>
  </si>
  <si>
    <t>bzw.                 beziehungsweise</t>
  </si>
  <si>
    <t>d. öff.               der öffentlichen</t>
  </si>
  <si>
    <t>gez.                 gezeichnetes</t>
  </si>
  <si>
    <t>KHG                Krankenhausgesetz</t>
  </si>
  <si>
    <t>HGB                Handelsgesetzbuch</t>
  </si>
  <si>
    <t xml:space="preserve">                                                                                                    </t>
  </si>
  <si>
    <t xml:space="preserve">                                                                             </t>
  </si>
  <si>
    <t xml:space="preserve">Zahlenmaterial enthalten sind alle Erhebungseinheiten, an denen der Bund mittel- oder unmittelbar beteiligt ist,  </t>
  </si>
  <si>
    <t>Aufgabenbereich</t>
  </si>
  <si>
    <t>mit Jahresgewinn
bzw. -überschuss</t>
  </si>
  <si>
    <t>mit Jahresverlust
bzw. -fehlbetrag</t>
  </si>
  <si>
    <t>Kunst und Kulturpflege</t>
  </si>
  <si>
    <t>Sport und Erholung</t>
  </si>
  <si>
    <t>Entsorgung</t>
  </si>
  <si>
    <t>Abwasser</t>
  </si>
  <si>
    <t>Abfall</t>
  </si>
  <si>
    <t>Versorgung</t>
  </si>
  <si>
    <t>Elektrizität</t>
  </si>
  <si>
    <t>Gas</t>
  </si>
  <si>
    <t>Wasser</t>
  </si>
  <si>
    <t>Lfd.
Nr.</t>
  </si>
  <si>
    <t>darunter
100 % öffentlich bestimmt</t>
  </si>
  <si>
    <t>darunter
100% öffentlich bestimmt</t>
  </si>
  <si>
    <t>Entsorgungs-
unternehmen</t>
  </si>
  <si>
    <t>Versorgungs-
unternehmen</t>
  </si>
  <si>
    <t>Kranken-
häuser</t>
  </si>
  <si>
    <t>Kombinierte Unternehmen</t>
  </si>
  <si>
    <t xml:space="preserve">chen Dienst (Finanz- und Personalstatistikgesetz - FPStatG) in der Bekanntmachung der Neufassung vom </t>
  </si>
  <si>
    <t xml:space="preserve">  für Roh-, Hilfs- u. Betriebsstoffe, Waren</t>
  </si>
  <si>
    <t>sonst. Aufgabenbereiche</t>
  </si>
  <si>
    <t>weder mit Gewinn
noch mit Verlust</t>
  </si>
  <si>
    <t/>
  </si>
  <si>
    <t>Anlagenachweis</t>
  </si>
  <si>
    <t>privatrechtlich</t>
  </si>
  <si>
    <t>öffentlich-rechtlich</t>
  </si>
  <si>
    <t>GmbH</t>
  </si>
  <si>
    <t>-</t>
  </si>
  <si>
    <t>nachweis</t>
  </si>
  <si>
    <t>Jahr</t>
  </si>
  <si>
    <t>Materialaufwand</t>
  </si>
  <si>
    <t>Personalaufwand</t>
  </si>
  <si>
    <t>Sachinvestitionen</t>
  </si>
  <si>
    <t>absteigend sortieren wegen Ansicht Diagramm</t>
  </si>
  <si>
    <t>Noch: 2.1 Aktiv- und</t>
  </si>
  <si>
    <t>Davon</t>
  </si>
  <si>
    <t xml:space="preserve">Noch: 2.2 Gewinn- und </t>
  </si>
  <si>
    <t>Übrige Aufgabenbereiche</t>
  </si>
  <si>
    <t>Anlagevermögen insgesamt</t>
  </si>
  <si>
    <r>
      <t xml:space="preserve">Anlagevermögen </t>
    </r>
    <r>
      <rPr>
        <b/>
        <vertAlign val="superscript"/>
        <sz val="9"/>
        <rFont val="Helvetica"/>
        <family val="2"/>
      </rPr>
      <t>2)</t>
    </r>
  </si>
  <si>
    <t xml:space="preserve">  Rücklagen </t>
  </si>
  <si>
    <t>des DM-Bilanzgesetz - 4) nicht alle Positionen, die sich mindernd auswirken, sind enthalten</t>
  </si>
  <si>
    <t>3) einschließlich  Fahrzeuge, Zuschüsse, Beihilfen und andere Vermögensvorteile gemäß § 31 Abs. 1 Nr. 3</t>
  </si>
  <si>
    <t xml:space="preserve">Anzahl öffentlicher Fonds, Einrichtungen und Unternehmen nach Rechtsformen </t>
  </si>
  <si>
    <t>Eigenkapitalquote</t>
  </si>
  <si>
    <t>Eigenkapitalsicherung</t>
  </si>
  <si>
    <t>Investitionsquote</t>
  </si>
  <si>
    <t>Anlagevermögensquote</t>
  </si>
  <si>
    <t>Umsatzrentabilität</t>
  </si>
  <si>
    <t>Cash-Flow Umsatzrate</t>
  </si>
  <si>
    <t>Cash-Flow Kapitalrückfluss-Quote</t>
  </si>
  <si>
    <t>Arbeitnehmer je Unternehmen</t>
  </si>
  <si>
    <t>Forderungen</t>
  </si>
  <si>
    <t>übriges Anlagevermögen</t>
  </si>
  <si>
    <t>Sachanlagen</t>
  </si>
  <si>
    <t>übriges Umlaufvermögen übrige Aktiva</t>
  </si>
  <si>
    <t>Übrige Passiva, Rechnungsab-grenzungsposten</t>
  </si>
  <si>
    <r>
      <t xml:space="preserve">    Grundstücke und Gebäude </t>
    </r>
    <r>
      <rPr>
        <vertAlign val="superscript"/>
        <sz val="9"/>
        <rFont val="Helvetica"/>
        <family val="2"/>
      </rPr>
      <t>2)</t>
    </r>
  </si>
  <si>
    <r>
      <t xml:space="preserve">    Betriebs- und Geschäftsausstattung </t>
    </r>
    <r>
      <rPr>
        <vertAlign val="superscript"/>
        <sz val="9"/>
        <rFont val="Helvetica"/>
        <family val="2"/>
      </rPr>
      <t>2) 3)</t>
    </r>
  </si>
  <si>
    <r>
      <t xml:space="preserve">    im Bau befindliche Anlagen </t>
    </r>
    <r>
      <rPr>
        <vertAlign val="superscript"/>
        <sz val="9"/>
        <rFont val="Helvetica"/>
        <family val="2"/>
      </rPr>
      <t>2)</t>
    </r>
  </si>
  <si>
    <t xml:space="preserve">  Forderungen und sonst. Vermögensgegenstände</t>
  </si>
  <si>
    <t xml:space="preserve">  Wertpapiere</t>
  </si>
  <si>
    <t xml:space="preserve">   Bar- und Buchgeldbestände</t>
  </si>
  <si>
    <t>Rechnungsabgrenzungsposten</t>
  </si>
  <si>
    <t>Sonstige Aktiva</t>
  </si>
  <si>
    <t xml:space="preserve">  1 bis zu 5 Jahren</t>
  </si>
  <si>
    <t xml:space="preserve">  mehr als 5 Jahren</t>
  </si>
  <si>
    <t>Sonderposten mit Rücklageanteil</t>
  </si>
  <si>
    <t>Betriebsaufwand</t>
  </si>
  <si>
    <t xml:space="preserve">  Bar- und Buchgeldbestände</t>
  </si>
  <si>
    <r>
      <t xml:space="preserve">    Betriebs- und Geschäftsausstattung </t>
    </r>
    <r>
      <rPr>
        <vertAlign val="superscript"/>
        <sz val="9"/>
        <rFont val="Helvetica"/>
        <family val="2"/>
      </rPr>
      <t>2)</t>
    </r>
    <r>
      <rPr>
        <sz val="9"/>
        <rFont val="Helvetica"/>
        <family val="2"/>
      </rPr>
      <t xml:space="preserve"> </t>
    </r>
    <r>
      <rPr>
        <vertAlign val="superscript"/>
        <sz val="9"/>
        <rFont val="Helvetica"/>
        <family val="2"/>
      </rPr>
      <t>3)</t>
    </r>
  </si>
  <si>
    <t>Kultur, Sport und
Erholung</t>
  </si>
  <si>
    <t xml:space="preserve">    gegen verbundene Unternehmen und</t>
  </si>
  <si>
    <t xml:space="preserve"> Passivseite der Bilanz</t>
  </si>
  <si>
    <t>nach Rechtsformen</t>
  </si>
  <si>
    <t>Aktiv- und Passivseite der Bilanz</t>
  </si>
  <si>
    <t>nach Aufgabenbereichen</t>
  </si>
  <si>
    <t xml:space="preserve">Mit dieser Veröffentlichung wird über die Jahresabschlüsse öffentlich bestimmter Fonds, Einrichtungen und </t>
  </si>
  <si>
    <t xml:space="preserve">nung sowie des Anlagenachweises. Eine Gliederung erfolgt nach der Rechtsform und nach der Zugehörigkeit </t>
  </si>
  <si>
    <t xml:space="preserve">der Unternehmen zu einem Aufgabenbereich. Alle Einheiten mit mehreren Aufgabenbereichen wurden nach dem </t>
  </si>
  <si>
    <t xml:space="preserve">Überwiegensprinzip zugeordnet. </t>
  </si>
  <si>
    <t>Zum Kreis der Auskunftspflichtigen gehören alle staatlichen oder kommunalen Fonds, Einrichtungen und</t>
  </si>
  <si>
    <t xml:space="preserve">Unternehmen ohne eigene Rechtspersönlichkeit oder in rechtlich selbständiger Form, an denen der Bund, </t>
  </si>
  <si>
    <t>Jahresabschlusses (Bilanz, Gewinn- und Verlustrechnung, Anlagespiegel) auf einheitlichem Erhebungsbogen</t>
  </si>
  <si>
    <t xml:space="preserve">an das Thüringer Landesamt für Statistik. Dort wird das Material plausibilisiert und nach verschiedenen </t>
  </si>
  <si>
    <t>Bei den öFEU in Thüringen handelt es sich u.a. um kommunale Wohnungswirtschaftsunternehmen, Verkehrs- und Versorgungsbetriebe (Strom, Gas), Krankenhäuser, Wasser-, Abwasser- und Abfallzweckverbände oder Eigenbetriebe.</t>
  </si>
  <si>
    <t>Kennziffer</t>
  </si>
  <si>
    <t xml:space="preserve">  Umsatzerlöse</t>
  </si>
  <si>
    <t>Ertrags- und Aufwandsposition</t>
  </si>
  <si>
    <t>Anlageposition</t>
  </si>
  <si>
    <t>Finanzanlagen</t>
  </si>
  <si>
    <t xml:space="preserve">    an Unternehmen mit best. Beteiligungsverhältnis</t>
  </si>
  <si>
    <t>Anzahl der Fonds, Einrichtungen und Unternehmen</t>
  </si>
  <si>
    <t>Bilanzstruktur Seite 6</t>
  </si>
  <si>
    <t>Anlagevermögen nach Aufgabenbereichen S. 6</t>
  </si>
  <si>
    <t>Anzahl der Eigenbetriebe und Zweckverbände S. 27</t>
  </si>
  <si>
    <t>Umsatzerlöse, Materialaufwand, Personalaufwand und Sachinvestitionen öffentlicher Fonds, Einrichtungen und Unternehmen S. 7</t>
  </si>
  <si>
    <t>Anzahl öffentlicher Fonds, Einrichtungen und Unternehmen nach Rechtsformen S. 27</t>
  </si>
  <si>
    <t>1.3 Anlage</t>
  </si>
  <si>
    <t>Noch: 2.3 Anlage</t>
  </si>
  <si>
    <t>2.3 Anlage</t>
  </si>
  <si>
    <t>bundeseinheitlichen Richtlinien. Die Fonds, Einrichtungen und Unternehmen melden das Zahlenmaterial ihres</t>
  </si>
  <si>
    <t>lfd. Nr.              laufende Nummer</t>
  </si>
  <si>
    <t>öFEU               öffentlich bestimmte Fonds, Einrichtungen und Unternehmen</t>
  </si>
  <si>
    <t>best.                bestehendem</t>
  </si>
  <si>
    <t>Bilanzposition</t>
  </si>
  <si>
    <t xml:space="preserve"> Unternehmen zusammen</t>
  </si>
  <si>
    <t>u.                     und</t>
  </si>
  <si>
    <r>
      <t>Prozent</t>
    </r>
    <r>
      <rPr>
        <vertAlign val="superscript"/>
        <sz val="9"/>
        <rFont val="Helvetica"/>
        <family val="2"/>
      </rPr>
      <t xml:space="preserve"> </t>
    </r>
    <r>
      <rPr>
        <vertAlign val="superscript"/>
        <sz val="8"/>
        <rFont val="Helvetica"/>
        <family val="2"/>
      </rPr>
      <t>1)</t>
    </r>
  </si>
  <si>
    <r>
      <t>Prozent</t>
    </r>
    <r>
      <rPr>
        <vertAlign val="superscript"/>
        <sz val="8"/>
        <rFont val="Helvetica"/>
        <family val="2"/>
      </rPr>
      <t xml:space="preserve"> 1)</t>
    </r>
  </si>
  <si>
    <t xml:space="preserve">Anzahl der öffentlichen Fonds, </t>
  </si>
  <si>
    <t>Einrichtungen und Unternehmen</t>
  </si>
  <si>
    <t>Anzahl der öffentlichen Fonds, Einrichtungen und</t>
  </si>
  <si>
    <t>da die Erhebung und Aufbereitung dieser Unternehmen dem Statistischen Bundesamt obliegen.</t>
  </si>
  <si>
    <t>Einheit</t>
  </si>
  <si>
    <t>%</t>
  </si>
  <si>
    <t>Anzahl</t>
  </si>
  <si>
    <t xml:space="preserve">Eigenkapital am Gesamtkapital </t>
  </si>
  <si>
    <t xml:space="preserve">Rücklagen am Eigenkapital </t>
  </si>
  <si>
    <t>Nettoinvestition am Anfangsbestand des Anlagevermögens</t>
  </si>
  <si>
    <t>Anlagevermögen am Gesamtvermögen</t>
  </si>
  <si>
    <t xml:space="preserve">Anlagevermögen am Eigenkapital </t>
  </si>
  <si>
    <t>ordentliches Betriebsergebnis am Umsatz</t>
  </si>
  <si>
    <t xml:space="preserve">Cash-Flow des Umsatzes    </t>
  </si>
  <si>
    <t>Cash-Flow des Eigenkapitals</t>
  </si>
  <si>
    <t xml:space="preserve">Personalaufwand je Arbeitnehmer </t>
  </si>
  <si>
    <t>Saldo Jahresgewinn bzw. -überschuss,</t>
  </si>
  <si>
    <t xml:space="preserve"> Jahresverlust bzw. -fehlbetrag (-)</t>
  </si>
  <si>
    <t>Saldo Jahresgewinn, Jahresverlust (-)</t>
  </si>
  <si>
    <t>Anlagevermögensdeckung</t>
  </si>
  <si>
    <r>
      <t>1</t>
    </r>
    <r>
      <rPr>
        <sz val="6"/>
        <rFont val="Helvetica"/>
        <family val="2"/>
      </rPr>
      <t xml:space="preserve"> </t>
    </r>
    <r>
      <rPr>
        <sz val="8"/>
        <rFont val="Helvetica"/>
        <family val="2"/>
      </rPr>
      <t>000 EUR</t>
    </r>
  </si>
  <si>
    <t>Umsatzerlöse Seite 7</t>
  </si>
  <si>
    <t>AV insgesamt berechnet</t>
  </si>
  <si>
    <t>AV insgesamt</t>
  </si>
  <si>
    <t>bezogen auf Bilanzsumme</t>
  </si>
  <si>
    <t xml:space="preserve">  nicht durch EK gedeckter Fehlbetrag</t>
  </si>
  <si>
    <t xml:space="preserve">  Technische Anlagen und Maschinen</t>
  </si>
  <si>
    <t xml:space="preserve">  Bilanzgewinn</t>
  </si>
  <si>
    <t xml:space="preserve">  Bilanzverlust</t>
  </si>
  <si>
    <t>Bestandsveränderung</t>
  </si>
  <si>
    <t>Zahlen kopieren und nicht ausschschneiden und einfügen</t>
  </si>
  <si>
    <t>Sonderposten aus Zuwendungen zur</t>
  </si>
  <si>
    <t>code 8702/BO oder Tab. 1.3</t>
  </si>
  <si>
    <r>
      <t xml:space="preserve">    Technische Anlagen und Maschinen </t>
    </r>
    <r>
      <rPr>
        <vertAlign val="superscript"/>
        <sz val="9"/>
        <rFont val="Helvetica"/>
        <family val="2"/>
      </rPr>
      <t>2)</t>
    </r>
  </si>
  <si>
    <t>Werte werden unten eingefügt</t>
  </si>
  <si>
    <t>Übrige Versorgung</t>
  </si>
  <si>
    <t>übrige</t>
  </si>
  <si>
    <t>Krankenhäuser
und Heilstätten</t>
  </si>
  <si>
    <t>Gas-
versorgung</t>
  </si>
  <si>
    <t>Abwasserent-
sorgung</t>
  </si>
  <si>
    <t>Abfallent-
sorgung</t>
  </si>
  <si>
    <t>Wasserver-
sorgung</t>
  </si>
  <si>
    <t>Wohnungs-
wesen</t>
  </si>
  <si>
    <t>Übrige
Versorgung</t>
  </si>
  <si>
    <t>Elektrizitäts-
versorgung</t>
  </si>
  <si>
    <t>Krankenhäuser und Heilstätten</t>
  </si>
  <si>
    <t xml:space="preserve">22. Februar 2006 (BGBl. I, Nr. 10, S. 438 ff.), zuletzt geändert durch Art. 2 des Gesetzes vom 2. März 2016 </t>
  </si>
  <si>
    <t xml:space="preserve">(BGBl. I, S. 342) in Verbindung mit dem Gesetz über die Statistik für Bundeszwecke (Bundesstatistikgesetz - </t>
  </si>
  <si>
    <t>Sonderposten anderweitig nicht genannt</t>
  </si>
  <si>
    <t>Passive latente Steuern</t>
  </si>
  <si>
    <t>SoPo mit Rücklageanteil, aus Zuwendungen und anderweitig nicht genannt</t>
  </si>
  <si>
    <t>in Grafik S.6 eintragen Aktiva</t>
  </si>
  <si>
    <t>in Grafik S.6 eintragen Passiva</t>
  </si>
  <si>
    <t>Zinsen und ähnliche Aufwendungen</t>
  </si>
  <si>
    <t>Ergebnis nach Steuern</t>
  </si>
  <si>
    <t>Aufwendungen aus Verlustübernahme</t>
  </si>
  <si>
    <t>Erträge aus Gewinngemeinschaften/</t>
  </si>
  <si>
    <t>Erträge aus Verlustübernahmen</t>
  </si>
  <si>
    <t>Sonstige Zinsen u. ähnliche Erträge</t>
  </si>
  <si>
    <t xml:space="preserve">  Fahrzeuge für Personen- und Güterverkehr</t>
  </si>
  <si>
    <t xml:space="preserve">  Andere Anlagen, Betriebs- und Geschäftsausstattung</t>
  </si>
  <si>
    <t xml:space="preserve">  Geleistete Anzahlungen, Anlagen im Bau</t>
  </si>
  <si>
    <t>Abgeführte Gewinne (Gewinngemein., -abführungsvertr.)</t>
  </si>
  <si>
    <t xml:space="preserve">  auf immaterielle Vermögensgegenstände
   und Sachanlagen</t>
  </si>
  <si>
    <t xml:space="preserve">  auf Vermögensgegenstände des Umlauf-
   vermögens</t>
  </si>
  <si>
    <t>Erträge aus anderen Wertpapieren und Aus-
 leihungen des Finanzanlagevermögens</t>
  </si>
  <si>
    <t>Abschreibungen auf Finanzanlagen und auf
 Wertpapiere des Umlaufvermögens</t>
  </si>
  <si>
    <t>Erträge aus Gewinngemeinschaften/
 Gewinnabführungsverträgen u. Ä.</t>
  </si>
  <si>
    <t>Saldo Jahresgewinn bzw. -überschuss,
 Jahresverlust bzw. -fehlbetrag (-)</t>
  </si>
  <si>
    <t xml:space="preserve">    gegen verbundene Unternehmen und
     Unternehmen mit Beteiligungsverhältnis</t>
  </si>
  <si>
    <t>Sonderposten aus Zuwendungen zur
 Finanzierung des Sachanlagevermögens</t>
  </si>
  <si>
    <t xml:space="preserve">     Unternehmen mit Beteiligungsverhältnis</t>
  </si>
  <si>
    <t xml:space="preserve"> Finanzierung des Sachanlagevermögens</t>
  </si>
  <si>
    <t xml:space="preserve"> Gewinnabführungsverträgen u. Ä.</t>
  </si>
  <si>
    <t>Anzahl der öffentlichen Fonds, Einrichtungen und
 Unternehmen zusammen</t>
  </si>
  <si>
    <t xml:space="preserve">x </t>
  </si>
  <si>
    <t xml:space="preserve">  Nicht durch EK gedeckter Fehlbetrag</t>
  </si>
  <si>
    <t>Abgeführte Gewinne</t>
  </si>
  <si>
    <t xml:space="preserve">    Sonstige Ausleihungen</t>
  </si>
  <si>
    <t>nachrichtlich</t>
  </si>
  <si>
    <t xml:space="preserve"> Abschreibungen im Geschäftsjahr</t>
  </si>
  <si>
    <t xml:space="preserve"> Endstand der Abschreibungen</t>
  </si>
  <si>
    <t xml:space="preserve">    an Gebietskörperschaften, Eigenbetriebe und</t>
  </si>
  <si>
    <t xml:space="preserve">     Einrichtungsträger, nach KH-finanzierungsrecht</t>
  </si>
  <si>
    <t xml:space="preserve"> Zugang Anschaffungs- und Herstellungskosten</t>
  </si>
  <si>
    <t xml:space="preserve"> Endstand Anschaffungs- und Herstellungskosten</t>
  </si>
  <si>
    <t xml:space="preserve"> Endstand Ansaffungs- und Herstellungskosten</t>
  </si>
  <si>
    <t>1 000 EUR</t>
  </si>
  <si>
    <t>durch Art. 10 Abs. 5 des Gesetzes vom 30. Oktober 2017 (BGBl. I, S. 3618).</t>
  </si>
  <si>
    <t>BStatG) in der Bekanntmachung der Neufassung vom 20. Oktober 2016 (BGBl. I, S. 2394) zuletzt geändert</t>
  </si>
  <si>
    <t xml:space="preserve">    an Gebietskörperschaften, Eigenbetriebe und
     Einrichtungsträger, KH-finanzierungsrecht</t>
  </si>
  <si>
    <t>Noch: 1. Jahresabschlüsse der kaufmännisch buchenden  öffentlich bestimmten</t>
  </si>
  <si>
    <t>1. Jahresabschlüsse der kaufmännisch buchenden öffentlich bestimmten</t>
  </si>
  <si>
    <t>Noch: 1. Jahresabschlüsse der kaufmännisch buchenden öffentlich bestimmten</t>
  </si>
  <si>
    <t xml:space="preserve">  darunter
  Umsätze mit dem öffentlichen Gesamthaushalt</t>
  </si>
  <si>
    <t>2. Jahresabschlüsse der kaufmännisch buchenden öffentlich bestimmten</t>
  </si>
  <si>
    <r>
      <t>Noch: 2. Jahresabschl</t>
    </r>
    <r>
      <rPr>
        <sz val="9"/>
        <rFont val="Helvetica"/>
      </rPr>
      <t>üsse der kaufmännisch buchenden öffent</t>
    </r>
    <r>
      <rPr>
        <sz val="9"/>
        <rFont val="Helvetica"/>
        <family val="2"/>
      </rPr>
      <t>lich bestimmten</t>
    </r>
  </si>
  <si>
    <r>
      <t xml:space="preserve">Noch: 2. Jahresabschlüsse </t>
    </r>
    <r>
      <rPr>
        <sz val="9"/>
        <rFont val="Helvetica"/>
      </rPr>
      <t>der kaufmännisch buchenden</t>
    </r>
    <r>
      <rPr>
        <sz val="9"/>
        <rFont val="Helvetica"/>
        <family val="2"/>
      </rPr>
      <t xml:space="preserve"> öffentlich bestimmten</t>
    </r>
  </si>
  <si>
    <t>1) bezogen auf den Betriebsertrag</t>
  </si>
  <si>
    <t>1) bezogen auf das Anlagevermögen - 2) ohne kleine Kapitalgesellschaften entsprechend §§ 266, 267 HGB</t>
  </si>
  <si>
    <t>Umsatzerlöse 2017 nach Aufgabenbereichen</t>
  </si>
  <si>
    <t>2008 bis 2017</t>
  </si>
  <si>
    <t>PBV                Pflege-Buchführungsverordnung</t>
  </si>
  <si>
    <r>
      <t xml:space="preserve">Bilanzstruktur der öFEU </t>
    </r>
    <r>
      <rPr>
        <sz val="9"/>
        <rFont val="Helvetica"/>
      </rPr>
      <t>2017</t>
    </r>
    <r>
      <rPr>
        <sz val="9"/>
        <rFont val="Helvetica"/>
        <family val="2"/>
      </rPr>
      <t xml:space="preserve"> - Aktiva</t>
    </r>
  </si>
  <si>
    <r>
      <t xml:space="preserve">Bilanzstruktur öFEU </t>
    </r>
    <r>
      <rPr>
        <sz val="9"/>
        <rFont val="Helvetica"/>
      </rPr>
      <t>2017</t>
    </r>
    <r>
      <rPr>
        <sz val="9"/>
        <rFont val="Helvetica"/>
        <family val="2"/>
      </rPr>
      <t xml:space="preserve"> - Passiva</t>
    </r>
  </si>
  <si>
    <r>
      <t xml:space="preserve">Anlagevermögen </t>
    </r>
    <r>
      <rPr>
        <sz val="9"/>
        <rFont val="Helvetica"/>
      </rPr>
      <t>2017</t>
    </r>
    <r>
      <rPr>
        <sz val="9"/>
        <rFont val="Helvetica"/>
        <family val="2"/>
      </rPr>
      <t xml:space="preserve"> nach Aufgabenbereichen</t>
    </r>
  </si>
  <si>
    <r>
      <t xml:space="preserve">Umsatzerlöse, Material-, Personalaufwand und Sachinvestitionen der öFEU </t>
    </r>
    <r>
      <rPr>
        <sz val="9"/>
        <rFont val="Helvetica"/>
      </rPr>
      <t>2011 bis 2017</t>
    </r>
  </si>
  <si>
    <r>
      <t>Anzahl der Eigenbetriebe und Zweckverbände</t>
    </r>
    <r>
      <rPr>
        <sz val="9"/>
        <rFont val="Helvetica"/>
      </rPr>
      <t xml:space="preserve"> 2008 bis 2017</t>
    </r>
  </si>
  <si>
    <r>
      <t xml:space="preserve">Jahresabschlüsse öffentlich bestimmter Fonds, Einrichtungen und Unternehmen </t>
    </r>
    <r>
      <rPr>
        <sz val="9"/>
        <rFont val="Helvetica"/>
      </rPr>
      <t>2017</t>
    </r>
  </si>
  <si>
    <t>Jahresabschlüsse öffentlich bestimmter Fonds, Einrichtungen und Unternehmen 2017</t>
  </si>
  <si>
    <r>
      <t xml:space="preserve">Anzahl der öffentlichen Fonds, Einrichtungen und Unternehmen </t>
    </r>
    <r>
      <rPr>
        <sz val="9"/>
        <rFont val="Helvetica"/>
      </rPr>
      <t>2017</t>
    </r>
    <r>
      <rPr>
        <sz val="9"/>
        <rFont val="Helvetica"/>
        <family val="2"/>
      </rPr>
      <t xml:space="preserve"> nach der Gewinn- und</t>
    </r>
  </si>
  <si>
    <r>
      <t>Insgesamt</t>
    </r>
    <r>
      <rPr>
        <sz val="9"/>
        <rFont val="Helvetica"/>
      </rPr>
      <t xml:space="preserve"> 607</t>
    </r>
    <r>
      <rPr>
        <sz val="9"/>
        <rFont val="Helvetica"/>
        <family val="2"/>
      </rPr>
      <t xml:space="preserve"> öffentlich bestimmte Fonds, Einrichtungen und Unternehmen (öFEU) mit kaufmännischem Rechnungswesen zählten 201</t>
    </r>
    <r>
      <rPr>
        <sz val="9"/>
        <rFont val="Helvetica"/>
      </rPr>
      <t>7</t>
    </r>
    <r>
      <rPr>
        <sz val="9"/>
        <rFont val="Helvetica"/>
        <family val="2"/>
      </rPr>
      <t xml:space="preserve"> in Thüringen zum Berichtskreis dieser Statistik. 
Diese Einheiten stehen in einem engen Bezug zu den Gemeinden, Landkreisen oder dem Land. 
Sie werden entweder in privatrechtlicher Form, z.B. als GmbH, oder in öffentlich-rechtlicher Form z.B. als Zweckverband oder Eigenbetrieb geführt.</t>
    </r>
  </si>
  <si>
    <r>
      <t xml:space="preserve">Die </t>
    </r>
    <r>
      <rPr>
        <b/>
        <sz val="9"/>
        <rFont val="Helvetica"/>
        <family val="2"/>
      </rPr>
      <t>Bilanzsumme</t>
    </r>
    <r>
      <rPr>
        <sz val="9"/>
        <rFont val="Helvetica"/>
        <family val="2"/>
      </rPr>
      <t xml:space="preserve"> aller öffentlich bestimmten Fonds, Einrichtungen und Unternehmen belief sich 201</t>
    </r>
    <r>
      <rPr>
        <sz val="9"/>
        <rFont val="Helvetica"/>
      </rPr>
      <t>7</t>
    </r>
    <r>
      <rPr>
        <sz val="9"/>
        <rFont val="Helvetica"/>
        <family val="2"/>
      </rPr>
      <t xml:space="preserve"> auf </t>
    </r>
    <r>
      <rPr>
        <sz val="9"/>
        <rFont val="Helvetica"/>
      </rPr>
      <t>25,2</t>
    </r>
    <r>
      <rPr>
        <sz val="9"/>
        <rFont val="Helvetica"/>
        <family val="2"/>
      </rPr>
      <t xml:space="preserve"> Milliarden EUR. </t>
    </r>
  </si>
  <si>
    <r>
      <t xml:space="preserve">Die öFEU in den Aufgabenbereichen Versorgung und Wohnungswesen haben daran mit </t>
    </r>
    <r>
      <rPr>
        <sz val="9"/>
        <rFont val="Helvetica"/>
      </rPr>
      <t>29</t>
    </r>
    <r>
      <rPr>
        <sz val="9"/>
        <rFont val="Helvetica"/>
        <family val="2"/>
      </rPr>
      <t xml:space="preserve"> bzw. </t>
    </r>
    <r>
      <rPr>
        <sz val="9"/>
        <rFont val="Helvetica"/>
      </rPr>
      <t>17</t>
    </r>
    <r>
      <rPr>
        <sz val="9"/>
        <rFont val="Helvetica"/>
        <family val="2"/>
      </rPr>
      <t xml:space="preserve"> Prozent die größten Anteile gefolgt von dem Aufgabenbereich Entsorgung mit </t>
    </r>
    <r>
      <rPr>
        <sz val="9"/>
        <rFont val="Helvetica"/>
      </rPr>
      <t>13</t>
    </r>
    <r>
      <rPr>
        <sz val="9"/>
        <rFont val="Helvetica"/>
        <family val="2"/>
      </rPr>
      <t xml:space="preserve"> Prozent Anteilen.</t>
    </r>
  </si>
  <si>
    <r>
      <t xml:space="preserve">Die </t>
    </r>
    <r>
      <rPr>
        <b/>
        <sz val="9"/>
        <rFont val="Helvetica"/>
        <family val="2"/>
      </rPr>
      <t>Vermögensstruktur</t>
    </r>
    <r>
      <rPr>
        <sz val="9"/>
        <rFont val="Helvetica"/>
        <family val="2"/>
      </rPr>
      <t xml:space="preserve"> war auch 201</t>
    </r>
    <r>
      <rPr>
        <sz val="9"/>
        <rFont val="Helvetica"/>
      </rPr>
      <t>7</t>
    </r>
    <r>
      <rPr>
        <sz val="9"/>
        <rFont val="Helvetica"/>
        <family val="2"/>
      </rPr>
      <t xml:space="preserve"> gekennzeichnet durch eine hohe Anlagenintensität (</t>
    </r>
    <r>
      <rPr>
        <sz val="9"/>
        <rFont val="Helvetica"/>
      </rPr>
      <t>84</t>
    </r>
    <r>
      <rPr>
        <sz val="9"/>
        <rFont val="Helvetica"/>
        <family val="2"/>
      </rPr>
      <t xml:space="preserve"> Prozent Anteil an der Bilanzsumme) und ein geringes Umlaufvermögen. Dies ist bedingt durch die Struktur der öFEU mit hohen Werten für Grundstücke und Gebäude beim Wohnungswesen und für Technische Anlagen und Maschinen bei Wasserver- und Abwasserentsorgungsbetrieben, die als Sachanlagen den Hauptanteil am Anlagevermögen bilden. 
Das Umlaufvermögen bestand im Wesentlichen aus Forderunge</t>
    </r>
    <r>
      <rPr>
        <sz val="9"/>
        <rFont val="Helvetica"/>
      </rPr>
      <t>n und</t>
    </r>
    <r>
      <rPr>
        <sz val="9"/>
        <rFont val="Helvetica"/>
        <family val="2"/>
      </rPr>
      <t xml:space="preserve"> Bar- und Buchgeldbeständen.</t>
    </r>
  </si>
  <si>
    <r>
      <t xml:space="preserve">Die </t>
    </r>
    <r>
      <rPr>
        <b/>
        <sz val="9"/>
        <rFont val="Helvetica"/>
        <family val="2"/>
      </rPr>
      <t>Kapitalstruktur</t>
    </r>
    <r>
      <rPr>
        <sz val="9"/>
        <rFont val="Helvetica"/>
        <family val="2"/>
      </rPr>
      <t xml:space="preserve"> war zu einem großen Teil durch Eigenkapital und Verbindlichkeiten bestimmt. Das Eigenkapital betrug 11,</t>
    </r>
    <r>
      <rPr>
        <sz val="9"/>
        <rFont val="Helvetica"/>
      </rPr>
      <t>4</t>
    </r>
    <r>
      <rPr>
        <sz val="9"/>
        <rFont val="Helvetica"/>
        <family val="2"/>
      </rPr>
      <t xml:space="preserve"> Milliarden EUR und ergab sich fast vollständig aus Rücklagen.  </t>
    </r>
  </si>
  <si>
    <r>
      <t>Die Verbindlichkeiten in Höhe von 6,</t>
    </r>
    <r>
      <rPr>
        <sz val="9"/>
        <rFont val="Helvetica"/>
      </rPr>
      <t>8</t>
    </r>
    <r>
      <rPr>
        <sz val="9"/>
        <rFont val="Helvetica"/>
        <family val="2"/>
      </rPr>
      <t xml:space="preserve"> Milliarden EUR waren überwiegend (5</t>
    </r>
    <r>
      <rPr>
        <sz val="9"/>
        <rFont val="Helvetica"/>
      </rPr>
      <t>2</t>
    </r>
    <r>
      <rPr>
        <sz val="9"/>
        <rFont val="Helvetica"/>
        <family val="2"/>
      </rPr>
      <t xml:space="preserve"> Prozent) langfristig fällig. 
20 Prozent der Rücklagen und </t>
    </r>
    <r>
      <rPr>
        <sz val="9"/>
        <rFont val="Helvetica"/>
      </rPr>
      <t>27</t>
    </r>
    <r>
      <rPr>
        <sz val="9"/>
        <rFont val="Helvetica"/>
        <family val="2"/>
      </rPr>
      <t xml:space="preserve"> Prozent der Verbindlichkeiten betrafen das Wohnungswesen.</t>
    </r>
  </si>
  <si>
    <r>
      <t>Die öFEU mussten im Jahr 201</t>
    </r>
    <r>
      <rPr>
        <sz val="9"/>
        <rFont val="Helvetica"/>
      </rPr>
      <t>7</t>
    </r>
    <r>
      <rPr>
        <sz val="9"/>
        <rFont val="Helvetica"/>
        <family val="2"/>
      </rPr>
      <t xml:space="preserve"> für die Verbindlichkeiten </t>
    </r>
    <r>
      <rPr>
        <sz val="9"/>
        <rFont val="Helvetica"/>
      </rPr>
      <t>177</t>
    </r>
    <r>
      <rPr>
        <sz val="9"/>
        <rFont val="Helvetica"/>
        <family val="2"/>
      </rPr>
      <t xml:space="preserve"> Millionen EUR Zinsen aufwenden.</t>
    </r>
  </si>
  <si>
    <r>
      <t xml:space="preserve">Die Ertragszuschüsse beliefen sich auf </t>
    </r>
    <r>
      <rPr>
        <sz val="9"/>
        <rFont val="Helvetica"/>
      </rPr>
      <t>1,9</t>
    </r>
    <r>
      <rPr>
        <sz val="9"/>
        <rFont val="Helvetica"/>
        <family val="2"/>
      </rPr>
      <t xml:space="preserve"> Milliarden EUR und gingen hauptsächlich an öFEU in den Aufgabenbereichen Wasserver- und Abwasserentsorgung.</t>
    </r>
  </si>
  <si>
    <r>
      <t xml:space="preserve">Der Anteil der öffentlich-rechtlichen Zweckverbände und Eigenbetriebe an den gesamten Ertragszuschüssen </t>
    </r>
    <r>
      <rPr>
        <sz val="9"/>
        <rFont val="Helvetica"/>
      </rPr>
      <t>betrug</t>
    </r>
    <r>
      <rPr>
        <sz val="9"/>
        <rFont val="Helvetica"/>
        <family val="2"/>
      </rPr>
      <t xml:space="preserve"> 9</t>
    </r>
    <r>
      <rPr>
        <sz val="9"/>
        <rFont val="Helvetica"/>
      </rPr>
      <t>1</t>
    </r>
    <r>
      <rPr>
        <sz val="9"/>
        <rFont val="Helvetica"/>
        <family val="2"/>
      </rPr>
      <t xml:space="preserve"> Prozent.</t>
    </r>
  </si>
  <si>
    <r>
      <t xml:space="preserve">Die </t>
    </r>
    <r>
      <rPr>
        <sz val="9"/>
        <rFont val="Helvetica"/>
      </rPr>
      <t>607</t>
    </r>
    <r>
      <rPr>
        <sz val="9"/>
        <rFont val="Helvetica"/>
        <family val="2"/>
      </rPr>
      <t xml:space="preserve"> öFEU erwirtschafteten im Jahr 201</t>
    </r>
    <r>
      <rPr>
        <sz val="9"/>
        <rFont val="Helvetica"/>
      </rPr>
      <t>7</t>
    </r>
    <r>
      <rPr>
        <sz val="9"/>
        <rFont val="Helvetica"/>
        <family val="2"/>
      </rPr>
      <t xml:space="preserve"> insgesamt </t>
    </r>
    <r>
      <rPr>
        <sz val="9"/>
        <rFont val="Helvetica"/>
      </rPr>
      <t>8,3</t>
    </r>
    <r>
      <rPr>
        <sz val="9"/>
        <rFont val="Helvetica"/>
        <family val="2"/>
      </rPr>
      <t xml:space="preserve"> Milliarden EUR an </t>
    </r>
    <r>
      <rPr>
        <b/>
        <sz val="9"/>
        <rFont val="Helvetica"/>
        <family val="2"/>
      </rPr>
      <t>Umsatzerlösen.</t>
    </r>
  </si>
  <si>
    <r>
      <t xml:space="preserve">Saldiert wiesen diese Einheiten einen </t>
    </r>
    <r>
      <rPr>
        <b/>
        <sz val="9"/>
        <rFont val="Helvetica"/>
        <family val="2"/>
      </rPr>
      <t>Jahresgewinn</t>
    </r>
    <r>
      <rPr>
        <sz val="9"/>
        <rFont val="Helvetica"/>
        <family val="2"/>
      </rPr>
      <t xml:space="preserve"> bzw. -überschuss in Höhe von </t>
    </r>
    <r>
      <rPr>
        <sz val="9"/>
        <rFont val="Helvetica"/>
      </rPr>
      <t>516</t>
    </r>
    <r>
      <rPr>
        <sz val="9"/>
        <rFont val="Helvetica"/>
        <family val="2"/>
      </rPr>
      <t xml:space="preserve"> Millionen EUR aus. </t>
    </r>
  </si>
  <si>
    <t>Im Geschäftsjahr 2016 ergab der Saldo einen Jahresgewinn bzw. -überschuss von 348 Millionen EUR.</t>
  </si>
  <si>
    <r>
      <t>Folgende betriebliche Kennziffern errechnen si</t>
    </r>
    <r>
      <rPr>
        <sz val="10"/>
        <rFont val="Helvetica"/>
      </rPr>
      <t>ch für 2017</t>
    </r>
    <r>
      <rPr>
        <sz val="10"/>
        <rFont val="Helvetica"/>
        <family val="2"/>
      </rPr>
      <t xml:space="preserve"> nach Rechtsformen:</t>
    </r>
  </si>
  <si>
    <r>
      <t>2015 bis 2017</t>
    </r>
    <r>
      <rPr>
        <sz val="9"/>
        <rFont val="Helvetica"/>
        <family val="2"/>
      </rPr>
      <t xml:space="preserve"> sind der nachfolgenden Übersicht zu entnehmen:</t>
    </r>
  </si>
  <si>
    <r>
      <t xml:space="preserve">Fonds, Einrichtungen und Unternehmen </t>
    </r>
    <r>
      <rPr>
        <b/>
        <sz val="9"/>
        <rFont val="Helvetica"/>
      </rPr>
      <t>2017</t>
    </r>
    <r>
      <rPr>
        <b/>
        <sz val="9"/>
        <rFont val="Helvetica"/>
        <family val="2"/>
      </rPr>
      <t xml:space="preserve"> nach Rechtsformen</t>
    </r>
  </si>
  <si>
    <r>
      <t xml:space="preserve">Ausgleichsposten nach dem KHG </t>
    </r>
    <r>
      <rPr>
        <sz val="9"/>
        <rFont val="Helvetica"/>
      </rPr>
      <t>und PBV</t>
    </r>
  </si>
  <si>
    <r>
      <t xml:space="preserve">Ausgleichsposten Darlehensförderung (KHG </t>
    </r>
    <r>
      <rPr>
        <sz val="9"/>
        <rFont val="Helvetica"/>
      </rPr>
      <t>und PBV</t>
    </r>
    <r>
      <rPr>
        <sz val="9"/>
        <rFont val="Helvetica"/>
        <family val="2"/>
      </rPr>
      <t>)</t>
    </r>
  </si>
  <si>
    <t xml:space="preserve">1) bezogen auf die Bilanzsumme - 2) ohne kleine Kapitalgesellschaften entsprechend §§ 266, 267 HGB </t>
  </si>
  <si>
    <r>
      <t xml:space="preserve">Fonds, Einrichtungen und Unternehmen </t>
    </r>
    <r>
      <rPr>
        <sz val="9"/>
        <rFont val="Helvetica"/>
      </rPr>
      <t>2017</t>
    </r>
    <r>
      <rPr>
        <sz val="9"/>
        <rFont val="Helvetica"/>
        <family val="2"/>
      </rPr>
      <t xml:space="preserve"> nach Rechtsformen</t>
    </r>
  </si>
  <si>
    <r>
      <t xml:space="preserve">Fördermittel nach dem KHG </t>
    </r>
    <r>
      <rPr>
        <sz val="9"/>
        <rFont val="Helvetica"/>
      </rPr>
      <t>und PBV</t>
    </r>
    <r>
      <rPr>
        <sz val="9"/>
        <rFont val="Helvetica"/>
        <family val="2"/>
      </rPr>
      <t xml:space="preserve"> (positiver Saldo)</t>
    </r>
  </si>
  <si>
    <r>
      <t xml:space="preserve">Fördermittel nach dem KHG </t>
    </r>
    <r>
      <rPr>
        <sz val="9"/>
        <rFont val="Helvetica"/>
      </rPr>
      <t>und PBV</t>
    </r>
    <r>
      <rPr>
        <sz val="9"/>
        <rFont val="Helvetica"/>
        <family val="2"/>
      </rPr>
      <t xml:space="preserve"> (negativer Saldo)</t>
    </r>
  </si>
  <si>
    <r>
      <t xml:space="preserve">Fonds, Einrichtungen und Unternehmen </t>
    </r>
    <r>
      <rPr>
        <b/>
        <sz val="9"/>
        <rFont val="Helvetica"/>
      </rPr>
      <t>2017</t>
    </r>
    <r>
      <rPr>
        <b/>
        <sz val="9"/>
        <rFont val="Helvetica"/>
        <family val="2"/>
      </rPr>
      <t xml:space="preserve"> nach Aufgabenbereichen</t>
    </r>
  </si>
  <si>
    <r>
      <t xml:space="preserve">Fonds, Einrichtungen und Unternehmen </t>
    </r>
    <r>
      <rPr>
        <sz val="9"/>
        <rFont val="Helvetica"/>
      </rPr>
      <t>2017</t>
    </r>
    <r>
      <rPr>
        <sz val="9"/>
        <rFont val="Helvetica"/>
        <family val="2"/>
      </rPr>
      <t xml:space="preserve"> nach Aufgabenbereichen</t>
    </r>
  </si>
  <si>
    <r>
      <t>Ausgleichsposten nach dem KHG</t>
    </r>
    <r>
      <rPr>
        <sz val="9"/>
        <rFont val="Helvetica"/>
      </rPr>
      <t xml:space="preserve"> und PBV</t>
    </r>
  </si>
  <si>
    <r>
      <t>Ausgleichsposten Darlehensförderung (KHG</t>
    </r>
    <r>
      <rPr>
        <sz val="9"/>
        <rFont val="Helvetica"/>
      </rPr>
      <t xml:space="preserve"> und PBV</t>
    </r>
    <r>
      <rPr>
        <sz val="9"/>
        <rFont val="Helvetica"/>
        <family val="2"/>
      </rPr>
      <t>)</t>
    </r>
  </si>
  <si>
    <t>1) bezogen auf die Bilanzsumme - 2) ohne kleine Kapitalgesellschaften entsprechend §§ 266, 267 HGB</t>
  </si>
  <si>
    <r>
      <t xml:space="preserve">Fördermittel nach dem KHG </t>
    </r>
    <r>
      <rPr>
        <sz val="9"/>
        <rFont val="Helvetica"/>
      </rPr>
      <t xml:space="preserve">und PBV </t>
    </r>
    <r>
      <rPr>
        <sz val="9"/>
        <rFont val="Helvetica"/>
        <family val="2"/>
      </rPr>
      <t>(negativer Saldo)</t>
    </r>
  </si>
  <si>
    <r>
      <t xml:space="preserve">Fonds, Einrichtungen und Unternehmen </t>
    </r>
    <r>
      <rPr>
        <sz val="9"/>
        <rFont val="Helvetica"/>
      </rPr>
      <t xml:space="preserve">2017 </t>
    </r>
    <r>
      <rPr>
        <sz val="9"/>
        <rFont val="Helvetica"/>
        <family val="2"/>
      </rPr>
      <t>nach Aufgabenbereichen</t>
    </r>
  </si>
  <si>
    <t>3. Anzahl der öffentlichen Fonds, Einrichtungen und Unternehmen 2017
nach der Gewinn- und Verlustsituation</t>
  </si>
  <si>
    <t xml:space="preserve">- </t>
  </si>
  <si>
    <r>
      <t xml:space="preserve">Unternehmen des Jahres </t>
    </r>
    <r>
      <rPr>
        <sz val="9"/>
        <rFont val="Helvetica"/>
      </rPr>
      <t>2017</t>
    </r>
    <r>
      <rPr>
        <sz val="9"/>
        <rFont val="Helvetica"/>
        <family val="2"/>
      </rPr>
      <t xml:space="preserve"> in Thüringen informiert.</t>
    </r>
  </si>
  <si>
    <t>Impressum</t>
  </si>
  <si>
    <t>• Die Datei ist gespeichert im Format EXCEL 2010</t>
  </si>
  <si>
    <t xml:space="preserve">Preis: 0,00 EUR </t>
  </si>
  <si>
    <t>Herausgeber: Thüringer Landesamt für Statistik, 99091 Erfurt, Europaplatz 3</t>
  </si>
  <si>
    <t>Postanschrift:</t>
  </si>
  <si>
    <t>Thüringer Landesamt für Statistik</t>
  </si>
  <si>
    <t>Referat Veröffentlichungen, Auskunftsdienst, Analysen, Bibliothek, Archiv</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</si>
  <si>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</si>
  <si>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</si>
  <si>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</si>
  <si>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</si>
  <si>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2019</t>
    </r>
  </si>
  <si>
    <t>Vervielfältigung und Verbreitung, auch auszugsweise, mit Quellenangabe gestattet.</t>
  </si>
  <si>
    <t>Erscheinungsweise: jährlich</t>
  </si>
  <si>
    <t>Zeichenerklärung</t>
  </si>
  <si>
    <t>nichts vorhanden (genau Null)</t>
  </si>
  <si>
    <t>weniger als die Hälfte von 1 in der letzten besetzten Stelle,</t>
  </si>
  <si>
    <t>jedoch mehr als nichts</t>
  </si>
  <si>
    <t>.</t>
  </si>
  <si>
    <t>Zahlenwert unbekannt oder geheim zu halten</t>
  </si>
  <si>
    <t>…</t>
  </si>
  <si>
    <t>Zahlenwert lag bei Redaktionsschluss noch nicht vor</t>
  </si>
  <si>
    <t>x</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</si>
  <si>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</si>
  <si>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</si>
  <si>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</si>
  <si>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</si>
  <si>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</si>
  <si>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</si>
  <si>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</si>
  <si>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</si>
  <si>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</si>
  <si>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</si>
  <si>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</si>
  <si>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</si>
  <si>
    <t>Jahresabschlüsse öffentlich bestimmter Fonds, Einrichtungen und Unternehmen in Thüringen 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</si>
</sst>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64" formatCode="#,###,##0"/>
    <numFmt numFmtId="165" formatCode="#,###,##0\ "/>
    <numFmt numFmtId="166" formatCode="#,##0.0"/>
    <numFmt numFmtId="167" formatCode="#,##0.0\ \ "/>
    <numFmt numFmtId="168" formatCode="#\ ##0\ &quot;DM&quot;"/>
    <numFmt numFmtId="169" formatCode="#\ ###\ ##0\ "/>
    <numFmt numFmtId="170" formatCode="#\ ##0\ "/>
    <numFmt numFmtId="171" formatCode="0.0\ "/>
    <numFmt numFmtId="172" formatCode="#\ ###\ ##0\ \ \ \ \ \ \ \ \ \ \ \ \ \ \ \ "/>
    <numFmt numFmtId="173" formatCode="#,##0\ _D_M"/>
    <numFmt numFmtId="174" formatCode="\ \ \ \ General"/>
    <numFmt numFmtId="175" formatCode="\ \ General"/>
    <numFmt numFmtId="176" formatCode="0.000"/>
    <numFmt numFmtId="177" formatCode="##0.0\ ;\-\ ##0.0\ ;"/>
    <numFmt numFmtId="178" formatCode="##0\ \ \ \ ;\-\ ##0\ \ \ \ ;"/>
  </numFmts>
  <fonts count="32" x14ac:knownFonts="1">
    <font>
      <sz val="10"/>
      <name val="Arial"/>
    </font>
    <font>
      <sz val="10"/>
      <name val="Arial"/>
      <family val="2"/>
    </font>
    <font>
      <sz val="9"/>
      <name val="Helvetica"/>
      <family val="2"/>
    </font>
    <font>
      <b/>
      <sz val="9"/>
      <name val="Helvetica"/>
      <family val="2"/>
    </font>
    <font>
      <b/>
      <sz val="9"/>
      <name val="Helvetica"/>
      <family val="2"/>
    </font>
    <font>
      <sz val="9"/>
      <name val="Helvetica"/>
      <family val="2"/>
    </font>
    <font>
      <vertAlign val="superscript"/>
      <sz val="9"/>
      <name val="Helvetica"/>
      <family val="2"/>
    </font>
    <font>
      <sz val="9"/>
      <name val="Arial"/>
      <family val="2"/>
    </font>
    <font>
      <b/>
      <vertAlign val="superscript"/>
      <sz val="9"/>
      <name val="Helvetica"/>
      <family val="2"/>
    </font>
    <font>
      <b/>
      <sz val="10"/>
      <name val="Arial"/>
      <family val="2"/>
    </font>
    <font>
      <sz val="8"/>
      <name val="Arial"/>
      <family val="2"/>
    </font>
    <font>
      <b/>
      <sz val="12"/>
      <name val="Helvetica"/>
      <family val="2"/>
    </font>
    <font>
      <sz val="12"/>
      <name val="Arial"/>
      <family val="2"/>
    </font>
    <font>
      <sz val="12"/>
      <name val="Helvetica"/>
      <family val="2"/>
    </font>
    <font>
      <sz val="10"/>
      <color indexed="17"/>
      <name val="Arial"/>
      <family val="2"/>
    </font>
    <font>
      <u/>
      <sz val="10"/>
      <name val="Arial"/>
      <family val="2"/>
    </font>
    <font>
      <sz val="10"/>
      <name val="Arial"/>
      <family val="2"/>
    </font>
    <font>
      <sz val="10"/>
      <name val="Helvetica"/>
      <family val="2"/>
    </font>
    <font>
      <sz val="12"/>
      <color theme="1"/>
      <name val="Arial"/>
      <family val="2"/>
    </font>
    <font>
      <sz val="10"/>
      <color rgb="FFFF0000"/>
      <name val="Arial"/>
      <family val="2"/>
    </font>
    <font>
      <b/>
      <sz val="10"/>
      <color theme="4" tint="-0.249977111117893"/>
      <name val="Arial"/>
      <family val="2"/>
    </font>
    <font>
      <b/>
      <u/>
      <sz val="10"/>
      <name val="Arial"/>
      <family val="2"/>
    </font>
    <font>
      <vertAlign val="superscript"/>
      <sz val="8"/>
      <name val="Helvetica"/>
      <family val="2"/>
    </font>
    <font>
      <sz val="6"/>
      <name val="Helvetica"/>
      <family val="2"/>
    </font>
    <font>
      <sz val="8"/>
      <name val="Helvetica"/>
      <family val="2"/>
    </font>
    <font>
      <sz val="10"/>
      <color rgb="FF00B050"/>
      <name val="Arial"/>
      <family val="2"/>
    </font>
    <font>
      <sz val="9"/>
      <name val="Helvetica"/>
    </font>
    <font>
      <b/>
      <sz val="9"/>
      <name val="Helvetica"/>
    </font>
    <font>
      <b/>
      <sz val="10"/>
      <color rgb="FFFF0000"/>
      <name val="Arial"/>
      <family val="2"/>
    </font>
    <font>
      <sz val="10"/>
      <name val="Helvetica"/>
    </font>
    <font>
      <b/>
      <sz val="12"/>
      <name val="Arial"/>
      <family val="2"/>
    </font>
    <font>
      <sz val="11"/>
      <name val="Arial"/>
      <family val="2"/>
    </font>
  </fonts>
  <fills count="2">
    <fill>
      <patternFill patternType="none"/>
    </fill>
    <fill>
      <patternFill patternType="gray125"/>
    </fill>
  </fills>
  <borders count="36">
    <border>
      <left/>
      <right/>
      <top/>
      <bottom/>
      <diagonal/>
    </border>
    <border>
      <left/>
      <right/>
      <top/>
      <bottom style="medium">
        <color indexed="64"/>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right/>
      <top style="medium">
        <color indexed="64"/>
      </top>
      <bottom style="thin">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thin">
        <color indexed="64"/>
      </bottom>
      <diagonal/>
    </border>
    <border>
      <left/>
      <right style="thin">
        <color indexed="64"/>
      </right>
      <top style="thin">
        <color indexed="64"/>
      </top>
      <bottom/>
      <diagonal/>
    </border>
    <border>
      <left/>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4">
    <xf numFmtId="0" fontId="0" fillId="0" borderId="0"/>
    <xf numFmtId="0" fontId="1" fillId="0" borderId="0"/>
    <xf numFmtId="0" fontId="16" fillId="0" borderId="0"/>
    <xf numFmtId="0" fontId="18" fillId="0" borderId="0"/>
  </cellStyleXfs>
  <cellXfs count="363">
    <xf numFmtId="0" fontId="0" fillId="0" borderId="0" xfId="0"/>
    <xf numFmtId="0" fontId="2" fillId="0" borderId="0" xfId="0" applyFont="1" applyAlignment="1">
      <alignment horizontal="center"/>
    </xf>
    <xf numFmtId="0" fontId="2" fillId="0" borderId="0" xfId="0" applyFont="1"/>
    <xf numFmtId="167" fontId="2" fillId="0" borderId="0" xfId="0" applyNumberFormat="1" applyFont="1" applyAlignment="1">
      <alignment horizontal="centerContinuous"/>
    </xf>
    <xf numFmtId="0" fontId="3" fillId="0" borderId="0" xfId="0" applyFont="1"/>
    <xf numFmtId="167" fontId="2" fillId="0" borderId="0" xfId="0" applyNumberFormat="1" applyFont="1"/>
    <xf numFmtId="0" fontId="2" fillId="0" borderId="1" xfId="0" applyFont="1" applyBorder="1" applyAlignment="1">
      <alignment horizontal="center"/>
    </xf>
    <xf numFmtId="0" fontId="2" fillId="0" borderId="1" xfId="0" applyFont="1" applyBorder="1"/>
    <xf numFmtId="167" fontId="2" fillId="0" borderId="1" xfId="0" applyNumberFormat="1" applyFont="1" applyBorder="1"/>
    <xf numFmtId="167" fontId="2" fillId="0" borderId="1" xfId="0" applyNumberFormat="1" applyFont="1" applyBorder="1" applyAlignment="1">
      <alignment horizontal="centerContinuous"/>
    </xf>
    <xf numFmtId="0" fontId="2" fillId="0" borderId="0" xfId="0" applyFont="1" applyBorder="1"/>
    <xf numFmtId="0" fontId="2" fillId="0" borderId="0" xfId="0" applyFont="1" applyBorder="1" applyAlignment="1">
      <alignment horizontal="center"/>
    </xf>
    <xf numFmtId="164" fontId="2" fillId="0" borderId="3" xfId="0" applyNumberFormat="1" applyFont="1" applyBorder="1" applyAlignment="1">
      <alignment horizontal="centerContinuous"/>
    </xf>
    <xf numFmtId="164" fontId="2" fillId="0" borderId="4" xfId="0" applyNumberFormat="1" applyFont="1" applyBorder="1" applyAlignment="1">
      <alignment horizontal="centerContinuous"/>
    </xf>
    <xf numFmtId="167" fontId="2" fillId="0" borderId="5" xfId="0" applyNumberFormat="1" applyFont="1" applyBorder="1" applyAlignment="1">
      <alignment horizontal="right"/>
    </xf>
    <xf numFmtId="164" fontId="2" fillId="0" borderId="5" xfId="0" applyNumberFormat="1" applyFont="1" applyBorder="1" applyAlignment="1">
      <alignment horizontal="left"/>
    </xf>
    <xf numFmtId="167" fontId="2" fillId="0" borderId="6" xfId="0" applyNumberFormat="1" applyFont="1" applyBorder="1" applyAlignment="1">
      <alignment horizontal="centerContinuous"/>
    </xf>
    <xf numFmtId="167" fontId="2" fillId="0" borderId="5" xfId="0" applyNumberFormat="1" applyFont="1" applyBorder="1" applyAlignment="1">
      <alignment horizontal="centerContinuous"/>
    </xf>
    <xf numFmtId="0" fontId="2" fillId="0" borderId="0" xfId="0" applyFont="1" applyBorder="1" applyAlignment="1"/>
    <xf numFmtId="167" fontId="2" fillId="0" borderId="0" xfId="0" applyNumberFormat="1" applyFont="1" applyBorder="1" applyAlignment="1">
      <alignment horizontal="centerContinuous"/>
    </xf>
    <xf numFmtId="164" fontId="2" fillId="0" borderId="5" xfId="0" applyNumberFormat="1" applyFont="1" applyBorder="1" applyAlignment="1">
      <alignment horizontal="centerContinuous"/>
    </xf>
    <xf numFmtId="167" fontId="2" fillId="0" borderId="7" xfId="0" applyNumberFormat="1" applyFont="1" applyBorder="1" applyAlignment="1">
      <alignment horizontal="centerContinuous"/>
    </xf>
    <xf numFmtId="164" fontId="2" fillId="0" borderId="0" xfId="0" applyNumberFormat="1" applyFont="1" applyBorder="1" applyAlignment="1">
      <alignment horizontal="center"/>
    </xf>
    <xf numFmtId="167" fontId="2" fillId="0" borderId="0" xfId="0" quotePrefix="1" applyNumberFormat="1" applyFont="1" applyBorder="1" applyAlignment="1">
      <alignment horizontal="centerContinuous"/>
    </xf>
    <xf numFmtId="0" fontId="2" fillId="0" borderId="0" xfId="0" applyFont="1" applyBorder="1" applyAlignment="1">
      <alignment horizontal="centerContinuous"/>
    </xf>
    <xf numFmtId="0" fontId="3" fillId="0" borderId="0" xfId="0" applyFont="1" applyBorder="1" applyAlignment="1">
      <alignment horizontal="centerContinuous"/>
    </xf>
    <xf numFmtId="165" fontId="2" fillId="0" borderId="0" xfId="0" applyNumberFormat="1" applyFont="1"/>
    <xf numFmtId="164" fontId="2" fillId="0" borderId="9" xfId="0" applyNumberFormat="1" applyFont="1" applyBorder="1"/>
    <xf numFmtId="169" fontId="2" fillId="0" borderId="0" xfId="0" applyNumberFormat="1" applyFont="1"/>
    <xf numFmtId="164" fontId="2" fillId="0" borderId="0" xfId="0" applyNumberFormat="1" applyFont="1"/>
    <xf numFmtId="166" fontId="2" fillId="0" borderId="0" xfId="0" applyNumberFormat="1" applyFont="1" applyAlignment="1">
      <alignment horizontal="right"/>
    </xf>
    <xf numFmtId="169" fontId="3" fillId="0" borderId="0" xfId="0" applyNumberFormat="1" applyFont="1"/>
    <xf numFmtId="0" fontId="4" fillId="0" borderId="0" xfId="0" applyFont="1"/>
    <xf numFmtId="0" fontId="7" fillId="0" borderId="0" xfId="0" applyFont="1" applyAlignment="1">
      <alignment horizontal="left"/>
    </xf>
    <xf numFmtId="0" fontId="7" fillId="0" borderId="0" xfId="0" applyFont="1"/>
    <xf numFmtId="167" fontId="2" fillId="0" borderId="0" xfId="0" applyNumberFormat="1" applyFont="1" applyAlignment="1">
      <alignment horizontal="right"/>
    </xf>
    <xf numFmtId="0" fontId="2" fillId="0" borderId="9" xfId="0" applyFont="1" applyBorder="1"/>
    <xf numFmtId="0" fontId="3" fillId="0" borderId="0" xfId="0" applyFont="1" applyAlignment="1">
      <alignment horizontal="center"/>
    </xf>
    <xf numFmtId="0" fontId="3" fillId="0" borderId="9" xfId="0" applyFont="1" applyBorder="1"/>
    <xf numFmtId="167" fontId="2" fillId="0" borderId="0" xfId="0" applyNumberFormat="1" applyFont="1" applyBorder="1" applyAlignment="1">
      <alignment horizontal="center"/>
    </xf>
    <xf numFmtId="164" fontId="3" fillId="0" borderId="0" xfId="0" applyNumberFormat="1" applyFont="1" applyBorder="1" applyAlignment="1">
      <alignment horizontal="centerContinuous"/>
    </xf>
    <xf numFmtId="167" fontId="3" fillId="0" borderId="0" xfId="0" applyNumberFormat="1" applyFont="1" applyBorder="1" applyAlignment="1">
      <alignment horizontal="centerContinuous"/>
    </xf>
    <xf numFmtId="166" fontId="2" fillId="0" borderId="0" xfId="0" applyNumberFormat="1" applyFont="1" applyAlignment="1">
      <alignment horizontal="centerContinuous"/>
    </xf>
    <xf numFmtId="166" fontId="2" fillId="0" borderId="0" xfId="0" applyNumberFormat="1" applyFont="1"/>
    <xf numFmtId="166" fontId="2" fillId="0" borderId="1" xfId="0" applyNumberFormat="1" applyFont="1" applyBorder="1"/>
    <xf numFmtId="166" fontId="2" fillId="0" borderId="0" xfId="0" applyNumberFormat="1" applyFont="1" applyBorder="1"/>
    <xf numFmtId="166" fontId="2" fillId="0" borderId="0" xfId="0" quotePrefix="1" applyNumberFormat="1" applyFont="1" applyBorder="1" applyAlignment="1">
      <alignment horizontal="centerContinuous"/>
    </xf>
    <xf numFmtId="164" fontId="3" fillId="0" borderId="9" xfId="0" applyNumberFormat="1" applyFont="1" applyBorder="1"/>
    <xf numFmtId="3" fontId="2" fillId="0" borderId="0" xfId="0" applyNumberFormat="1" applyFont="1"/>
    <xf numFmtId="168" fontId="2" fillId="0" borderId="0" xfId="0" applyNumberFormat="1" applyFont="1" applyBorder="1" applyAlignment="1">
      <alignment horizontal="centerContinuous"/>
    </xf>
    <xf numFmtId="0" fontId="5" fillId="0" borderId="0" xfId="0" applyFont="1"/>
    <xf numFmtId="165" fontId="2" fillId="0" borderId="0" xfId="0" applyNumberFormat="1" applyFont="1" applyAlignment="1">
      <alignment horizontal="right"/>
    </xf>
    <xf numFmtId="169" fontId="2" fillId="0" borderId="0" xfId="0" applyNumberFormat="1" applyFont="1" applyAlignment="1">
      <alignment horizontal="right"/>
    </xf>
    <xf numFmtId="169" fontId="3" fillId="0" borderId="0" xfId="0" applyNumberFormat="1" applyFont="1" applyAlignment="1">
      <alignment horizontal="right"/>
    </xf>
    <xf numFmtId="167" fontId="2" fillId="0" borderId="12" xfId="0" quotePrefix="1" applyNumberFormat="1" applyFont="1" applyBorder="1" applyAlignment="1">
      <alignment horizontal="centerContinuous"/>
    </xf>
    <xf numFmtId="166" fontId="2" fillId="0" borderId="12" xfId="0" applyNumberFormat="1" applyFont="1" applyBorder="1"/>
    <xf numFmtId="171" fontId="2" fillId="0" borderId="0" xfId="0" applyNumberFormat="1" applyFont="1" applyAlignment="1">
      <alignment horizontal="right"/>
    </xf>
    <xf numFmtId="0" fontId="9" fillId="0" borderId="0" xfId="0" applyFont="1"/>
    <xf numFmtId="0" fontId="2" fillId="0" borderId="14" xfId="0" applyFont="1" applyBorder="1" applyAlignment="1">
      <alignment vertical="center"/>
    </xf>
    <xf numFmtId="0" fontId="2" fillId="0" borderId="3" xfId="0" applyFont="1" applyBorder="1"/>
    <xf numFmtId="172" fontId="2" fillId="0" borderId="0" xfId="0" applyNumberFormat="1" applyFont="1" applyBorder="1" applyAlignment="1">
      <alignment horizontal="right"/>
    </xf>
    <xf numFmtId="167" fontId="2" fillId="0" borderId="0" xfId="0" applyNumberFormat="1" applyFont="1" applyBorder="1" applyAlignment="1">
      <alignment horizontal="right"/>
    </xf>
    <xf numFmtId="0" fontId="11" fillId="0" borderId="0" xfId="0" applyFont="1"/>
    <xf numFmtId="0" fontId="12" fillId="0" borderId="0" xfId="0" applyFont="1"/>
    <xf numFmtId="0" fontId="13" fillId="0" borderId="0" xfId="0" applyFont="1"/>
    <xf numFmtId="174" fontId="2" fillId="0" borderId="0" xfId="0" applyNumberFormat="1" applyFont="1" applyAlignment="1">
      <alignment horizontal="center"/>
    </xf>
    <xf numFmtId="16" fontId="2" fillId="0" borderId="0" xfId="0" applyNumberFormat="1" applyFont="1"/>
    <xf numFmtId="175" fontId="2" fillId="0" borderId="0" xfId="0" applyNumberFormat="1" applyFont="1" applyAlignment="1">
      <alignment horizontal="center"/>
    </xf>
    <xf numFmtId="0" fontId="10" fillId="0" borderId="0" xfId="0" applyFont="1"/>
    <xf numFmtId="0" fontId="0" fillId="0" borderId="0" xfId="0" applyAlignment="1"/>
    <xf numFmtId="0" fontId="0" fillId="0" borderId="1" xfId="0" applyBorder="1"/>
    <xf numFmtId="0" fontId="0" fillId="0" borderId="2" xfId="0" applyBorder="1"/>
    <xf numFmtId="0" fontId="0" fillId="0" borderId="0" xfId="0" applyAlignment="1">
      <alignment horizontal="right" vertical="center" indent="3"/>
    </xf>
    <xf numFmtId="0" fontId="0" fillId="0" borderId="2" xfId="0" applyBorder="1" applyAlignment="1">
      <alignment horizontal="left" vertical="center" indent="1"/>
    </xf>
    <xf numFmtId="0" fontId="0" fillId="0" borderId="2" xfId="0" applyBorder="1" applyAlignment="1">
      <alignment horizontal="left" vertical="center" indent="3"/>
    </xf>
    <xf numFmtId="0" fontId="2" fillId="0" borderId="2" xfId="0" applyFont="1" applyBorder="1"/>
    <xf numFmtId="0" fontId="2" fillId="0" borderId="14" xfId="0" applyFont="1" applyBorder="1" applyAlignment="1">
      <alignment horizontal="center" vertical="center"/>
    </xf>
    <xf numFmtId="0" fontId="2" fillId="0" borderId="16" xfId="0" applyFont="1" applyBorder="1" applyAlignment="1">
      <alignment vertical="center"/>
    </xf>
    <xf numFmtId="176" fontId="0" fillId="0" borderId="0" xfId="0" applyNumberFormat="1"/>
    <xf numFmtId="176" fontId="14" fillId="0" borderId="0" xfId="0" applyNumberFormat="1" applyFont="1"/>
    <xf numFmtId="177" fontId="2" fillId="0" borderId="0" xfId="0" applyNumberFormat="1" applyFont="1" applyAlignment="1">
      <alignment horizontal="right"/>
    </xf>
    <xf numFmtId="0" fontId="0" fillId="0" borderId="0" xfId="0" applyNumberFormat="1"/>
    <xf numFmtId="169" fontId="4" fillId="0" borderId="0" xfId="0" applyNumberFormat="1" applyFont="1"/>
    <xf numFmtId="0" fontId="1" fillId="0" borderId="0" xfId="1"/>
    <xf numFmtId="176" fontId="19" fillId="0" borderId="0" xfId="0" applyNumberFormat="1" applyFont="1"/>
    <xf numFmtId="176" fontId="1" fillId="0" borderId="0" xfId="0" applyNumberFormat="1" applyFont="1"/>
    <xf numFmtId="0" fontId="1" fillId="0" borderId="0" xfId="1" applyFont="1"/>
    <xf numFmtId="0" fontId="20" fillId="0" borderId="0" xfId="0" applyFont="1"/>
    <xf numFmtId="167" fontId="2" fillId="0" borderId="7" xfId="0" applyNumberFormat="1" applyFont="1" applyBorder="1" applyAlignment="1">
      <alignment horizontal="center"/>
    </xf>
    <xf numFmtId="167" fontId="2" fillId="0" borderId="1" xfId="0" applyNumberFormat="1" applyFont="1" applyBorder="1" applyAlignment="1">
      <alignment horizontal="center"/>
    </xf>
    <xf numFmtId="0" fontId="2" fillId="0" borderId="0" xfId="0" applyFont="1" applyAlignment="1">
      <alignment vertical="center"/>
    </xf>
    <xf numFmtId="0" fontId="2" fillId="0" borderId="0" xfId="0" applyFont="1" applyAlignment="1">
      <alignment wrapText="1"/>
    </xf>
    <xf numFmtId="0" fontId="2" fillId="0" borderId="0" xfId="0" applyFont="1" applyAlignment="1">
      <alignment horizontal="left" wrapText="1"/>
    </xf>
    <xf numFmtId="0" fontId="1" fillId="0" borderId="0" xfId="0" applyFont="1"/>
    <xf numFmtId="177" fontId="3" fillId="0" borderId="0" xfId="0" applyNumberFormat="1" applyFont="1" applyAlignment="1">
      <alignment horizontal="right"/>
    </xf>
    <xf numFmtId="177" fontId="2" fillId="0" borderId="2" xfId="0" applyNumberFormat="1" applyFont="1" applyBorder="1" applyAlignment="1">
      <alignment horizontal="right"/>
    </xf>
    <xf numFmtId="169" fontId="3" fillId="0" borderId="2" xfId="0" applyNumberFormat="1" applyFont="1" applyBorder="1" applyAlignment="1">
      <alignment horizontal="right"/>
    </xf>
    <xf numFmtId="177" fontId="3" fillId="0" borderId="2" xfId="0" applyNumberFormat="1" applyFont="1" applyBorder="1" applyAlignment="1">
      <alignment horizontal="right"/>
    </xf>
    <xf numFmtId="177" fontId="2" fillId="0" borderId="0" xfId="0" applyNumberFormat="1" applyFont="1" applyBorder="1" applyAlignment="1">
      <alignment horizontal="right"/>
    </xf>
    <xf numFmtId="169" fontId="3" fillId="0" borderId="0" xfId="0" applyNumberFormat="1" applyFont="1" applyBorder="1" applyAlignment="1">
      <alignment horizontal="right"/>
    </xf>
    <xf numFmtId="171" fontId="2" fillId="0" borderId="2" xfId="0" applyNumberFormat="1" applyFont="1" applyBorder="1" applyAlignment="1">
      <alignment horizontal="right"/>
    </xf>
    <xf numFmtId="169" fontId="2" fillId="0" borderId="0" xfId="0" applyNumberFormat="1" applyFont="1" applyBorder="1" applyAlignment="1">
      <alignment horizontal="right"/>
    </xf>
    <xf numFmtId="165" fontId="2" fillId="0" borderId="0" xfId="0" applyNumberFormat="1" applyFont="1" applyBorder="1"/>
    <xf numFmtId="165" fontId="2" fillId="0" borderId="0" xfId="0" applyNumberFormat="1" applyFont="1" applyBorder="1" applyAlignment="1">
      <alignment horizontal="right"/>
    </xf>
    <xf numFmtId="0" fontId="7" fillId="0" borderId="0" xfId="2" applyFont="1" applyAlignment="1">
      <alignment horizontal="left"/>
    </xf>
    <xf numFmtId="167" fontId="3" fillId="0" borderId="0" xfId="0" applyNumberFormat="1" applyFont="1" applyAlignment="1">
      <alignment horizontal="right"/>
    </xf>
    <xf numFmtId="0" fontId="17" fillId="0" borderId="10" xfId="0" applyFont="1" applyBorder="1" applyAlignment="1">
      <alignment horizontal="center" vertical="center"/>
    </xf>
    <xf numFmtId="0" fontId="17" fillId="0" borderId="1" xfId="0" applyFont="1" applyBorder="1" applyAlignment="1">
      <alignment horizontal="center" vertical="center"/>
    </xf>
    <xf numFmtId="0" fontId="17" fillId="0" borderId="2" xfId="0" applyFont="1" applyBorder="1"/>
    <xf numFmtId="0" fontId="17" fillId="0" borderId="0" xfId="0" applyFont="1"/>
    <xf numFmtId="0" fontId="17" fillId="0" borderId="2" xfId="0" applyFont="1" applyBorder="1" applyAlignment="1">
      <alignment vertical="center"/>
    </xf>
    <xf numFmtId="0" fontId="17" fillId="0" borderId="2" xfId="0" applyFont="1" applyBorder="1" applyAlignment="1">
      <alignment horizontal="left" vertical="top" wrapText="1" indent="1"/>
    </xf>
    <xf numFmtId="177" fontId="17" fillId="0" borderId="0" xfId="0" applyNumberFormat="1" applyFont="1" applyAlignment="1">
      <alignment horizontal="right" indent="3"/>
    </xf>
    <xf numFmtId="177" fontId="17" fillId="0" borderId="0" xfId="0" applyNumberFormat="1" applyFont="1" applyAlignment="1">
      <alignment horizontal="right" vertical="top" indent="3"/>
    </xf>
    <xf numFmtId="0" fontId="9" fillId="0" borderId="2" xfId="0" applyFont="1" applyBorder="1" applyAlignment="1">
      <alignment vertical="center"/>
    </xf>
    <xf numFmtId="0" fontId="9" fillId="0" borderId="0" xfId="0" applyFont="1" applyAlignment="1">
      <alignment horizontal="right" vertical="center" indent="3"/>
    </xf>
    <xf numFmtId="0" fontId="2" fillId="0" borderId="2" xfId="0" applyFont="1" applyFill="1" applyBorder="1"/>
    <xf numFmtId="172" fontId="2" fillId="0" borderId="0" xfId="0" applyNumberFormat="1" applyFont="1" applyFill="1" applyBorder="1" applyAlignment="1">
      <alignment horizontal="right"/>
    </xf>
    <xf numFmtId="0" fontId="2" fillId="0" borderId="0" xfId="0" applyFont="1" applyFill="1" applyBorder="1"/>
    <xf numFmtId="0" fontId="2" fillId="0" borderId="0" xfId="0" applyFont="1" applyFill="1"/>
    <xf numFmtId="0" fontId="15" fillId="0" borderId="0" xfId="0" applyFont="1"/>
    <xf numFmtId="0" fontId="21" fillId="0" borderId="0" xfId="0" applyFont="1"/>
    <xf numFmtId="0" fontId="21" fillId="0" borderId="0" xfId="1" applyFont="1"/>
    <xf numFmtId="0" fontId="2" fillId="0" borderId="0" xfId="0" applyFont="1" applyAlignment="1">
      <alignment horizontal="right"/>
    </xf>
    <xf numFmtId="0" fontId="2" fillId="0" borderId="1" xfId="0" applyFont="1" applyBorder="1" applyAlignment="1">
      <alignment horizontal="right"/>
    </xf>
    <xf numFmtId="0" fontId="2" fillId="0" borderId="2" xfId="0" applyFont="1" applyBorder="1" applyAlignment="1">
      <alignment horizontal="right"/>
    </xf>
    <xf numFmtId="0" fontId="2" fillId="0" borderId="7" xfId="0" applyFont="1" applyBorder="1" applyAlignment="1">
      <alignment horizontal="right"/>
    </xf>
    <xf numFmtId="0" fontId="2" fillId="0" borderId="0" xfId="0" applyFont="1" applyBorder="1" applyAlignment="1">
      <alignment horizontal="right"/>
    </xf>
    <xf numFmtId="0" fontId="7" fillId="0" borderId="0" xfId="0" applyFont="1" applyAlignment="1">
      <alignment horizontal="right"/>
    </xf>
    <xf numFmtId="164" fontId="2" fillId="0" borderId="0" xfId="0" applyNumberFormat="1" applyFont="1" applyBorder="1" applyAlignment="1">
      <alignment horizontal="right"/>
    </xf>
    <xf numFmtId="0" fontId="3" fillId="0" borderId="2" xfId="0" applyFont="1" applyBorder="1" applyAlignment="1">
      <alignment horizontal="right"/>
    </xf>
    <xf numFmtId="0" fontId="2" fillId="0" borderId="3" xfId="0" applyFont="1" applyBorder="1" applyAlignment="1">
      <alignment horizontal="right"/>
    </xf>
    <xf numFmtId="0" fontId="2" fillId="0" borderId="8" xfId="0" applyFont="1" applyBorder="1" applyAlignment="1">
      <alignment horizontal="right"/>
    </xf>
    <xf numFmtId="0" fontId="7" fillId="0" borderId="0" xfId="0" applyFont="1" applyBorder="1" applyAlignment="1">
      <alignment horizontal="right"/>
    </xf>
    <xf numFmtId="0" fontId="3" fillId="0" borderId="0" xfId="0" applyFont="1" applyBorder="1" applyAlignment="1">
      <alignment horizontal="right"/>
    </xf>
    <xf numFmtId="0" fontId="2" fillId="0" borderId="18" xfId="0" applyFont="1" applyBorder="1" applyAlignment="1">
      <alignment horizontal="right"/>
    </xf>
    <xf numFmtId="0" fontId="7" fillId="0" borderId="0" xfId="0" applyFont="1" applyAlignment="1">
      <alignment horizontal="center"/>
    </xf>
    <xf numFmtId="164" fontId="2" fillId="0" borderId="0" xfId="0" applyNumberFormat="1" applyFont="1" applyBorder="1" applyAlignment="1">
      <alignment horizontal="left"/>
    </xf>
    <xf numFmtId="169" fontId="3" fillId="0" borderId="0" xfId="0" applyNumberFormat="1" applyFont="1" applyAlignment="1">
      <alignment horizontal="left"/>
    </xf>
    <xf numFmtId="169" fontId="2" fillId="0" borderId="0" xfId="0" applyNumberFormat="1" applyFont="1" applyAlignment="1">
      <alignment horizontal="left"/>
    </xf>
    <xf numFmtId="0" fontId="4" fillId="0" borderId="0" xfId="0" applyFont="1" applyAlignment="1">
      <alignment horizontal="left"/>
    </xf>
    <xf numFmtId="165" fontId="2" fillId="0" borderId="0" xfId="0" applyNumberFormat="1" applyFont="1" applyAlignment="1">
      <alignment horizontal="left"/>
    </xf>
    <xf numFmtId="167" fontId="2" fillId="0" borderId="0" xfId="0" applyNumberFormat="1" applyFont="1" applyAlignment="1">
      <alignment horizontal="left"/>
    </xf>
    <xf numFmtId="0" fontId="2" fillId="0" borderId="0" xfId="0" applyFont="1" applyAlignment="1">
      <alignment horizontal="left"/>
    </xf>
    <xf numFmtId="0" fontId="2" fillId="0" borderId="0" xfId="0" applyFont="1" applyBorder="1" applyAlignment="1">
      <alignment horizontal="left"/>
    </xf>
    <xf numFmtId="0" fontId="17" fillId="0" borderId="0" xfId="0" applyFont="1" applyAlignment="1">
      <alignment horizontal="center" vertical="center"/>
    </xf>
    <xf numFmtId="0" fontId="2" fillId="0" borderId="0" xfId="0" applyFont="1" applyAlignment="1">
      <alignment horizontal="center" vertical="center"/>
    </xf>
    <xf numFmtId="0" fontId="1" fillId="0" borderId="0" xfId="0" applyFont="1" applyAlignment="1">
      <alignment horizontal="center" vertical="center"/>
    </xf>
    <xf numFmtId="0" fontId="0" fillId="0" borderId="0" xfId="0" applyAlignment="1">
      <alignment horizontal="center" vertical="center"/>
    </xf>
    <xf numFmtId="177" fontId="17" fillId="0" borderId="0" xfId="0" applyNumberFormat="1" applyFont="1" applyAlignment="1">
      <alignment horizontal="right" vertical="top"/>
    </xf>
    <xf numFmtId="178" fontId="17" fillId="0" borderId="0" xfId="0" applyNumberFormat="1" applyFont="1" applyAlignment="1">
      <alignment horizontal="right" vertical="top" indent="3"/>
    </xf>
    <xf numFmtId="0" fontId="17" fillId="0" borderId="2" xfId="0" applyFont="1" applyBorder="1" applyAlignment="1">
      <alignment vertical="top"/>
    </xf>
    <xf numFmtId="0" fontId="17" fillId="0" borderId="2" xfId="0" applyFont="1" applyBorder="1" applyAlignment="1">
      <alignment horizontal="left" vertical="top" wrapText="1"/>
    </xf>
    <xf numFmtId="0" fontId="17" fillId="0" borderId="35" xfId="0" applyFont="1" applyBorder="1" applyAlignment="1">
      <alignment horizontal="center" vertical="center"/>
    </xf>
    <xf numFmtId="0" fontId="17" fillId="0" borderId="35" xfId="0" applyFont="1" applyBorder="1" applyAlignment="1">
      <alignment horizontal="center" vertical="top"/>
    </xf>
    <xf numFmtId="0" fontId="17" fillId="0" borderId="35" xfId="0" applyFont="1" applyBorder="1" applyAlignment="1">
      <alignment horizontal="center" vertical="top" wrapText="1"/>
    </xf>
    <xf numFmtId="177" fontId="17" fillId="0" borderId="0" xfId="0" applyNumberFormat="1" applyFont="1" applyAlignment="1">
      <alignment horizontal="right" vertical="top" indent="2"/>
    </xf>
    <xf numFmtId="177" fontId="17" fillId="0" borderId="0" xfId="0" applyNumberFormat="1" applyFont="1" applyAlignment="1">
      <alignment horizontal="right" indent="2"/>
    </xf>
    <xf numFmtId="178" fontId="17" fillId="0" borderId="0" xfId="0" applyNumberFormat="1" applyFont="1" applyAlignment="1">
      <alignment horizontal="right" vertical="top" indent="2"/>
    </xf>
    <xf numFmtId="0" fontId="24" fillId="0" borderId="35" xfId="0" applyFont="1" applyBorder="1" applyAlignment="1">
      <alignment horizontal="center" vertical="top"/>
    </xf>
    <xf numFmtId="0" fontId="24" fillId="0" borderId="35" xfId="0" applyFont="1" applyBorder="1" applyAlignment="1">
      <alignment horizontal="center" vertical="top" wrapText="1"/>
    </xf>
    <xf numFmtId="0" fontId="24" fillId="0" borderId="35" xfId="0" applyFont="1" applyBorder="1" applyAlignment="1">
      <alignment horizontal="center" wrapText="1"/>
    </xf>
    <xf numFmtId="0" fontId="25" fillId="0" borderId="0" xfId="0" applyNumberFormat="1" applyFont="1"/>
    <xf numFmtId="0" fontId="25" fillId="0" borderId="0" xfId="1" applyFont="1"/>
    <xf numFmtId="0" fontId="25" fillId="0" borderId="0" xfId="0" applyFont="1"/>
    <xf numFmtId="173" fontId="19" fillId="0" borderId="0" xfId="0" applyNumberFormat="1" applyFont="1"/>
    <xf numFmtId="172" fontId="3" fillId="0" borderId="0" xfId="0" applyNumberFormat="1" applyFont="1" applyBorder="1" applyAlignment="1">
      <alignment horizontal="right"/>
    </xf>
    <xf numFmtId="0" fontId="1" fillId="0" borderId="2" xfId="0" applyFont="1" applyBorder="1" applyAlignment="1">
      <alignment horizontal="left" vertical="center" indent="1"/>
    </xf>
    <xf numFmtId="172" fontId="3" fillId="0" borderId="0" xfId="0" applyNumberFormat="1" applyFont="1" applyFill="1" applyBorder="1" applyAlignment="1">
      <alignment horizontal="right"/>
    </xf>
    <xf numFmtId="0" fontId="1" fillId="0" borderId="0" xfId="0" applyFont="1" applyAlignment="1">
      <alignment wrapText="1"/>
    </xf>
    <xf numFmtId="0" fontId="1" fillId="0" borderId="2" xfId="0" applyFont="1" applyBorder="1" applyAlignment="1">
      <alignment horizontal="left" vertical="center" indent="3"/>
    </xf>
    <xf numFmtId="0" fontId="3" fillId="0" borderId="0" xfId="0" applyFont="1" applyAlignment="1">
      <alignment horizontal="center" vertical="center"/>
    </xf>
    <xf numFmtId="169" fontId="27" fillId="0" borderId="0" xfId="0" applyNumberFormat="1" applyFont="1" applyAlignment="1">
      <alignment horizontal="right" vertical="center"/>
    </xf>
    <xf numFmtId="177" fontId="27" fillId="0" borderId="0" xfId="0" applyNumberFormat="1" applyFont="1" applyAlignment="1">
      <alignment horizontal="right" vertical="center"/>
    </xf>
    <xf numFmtId="177" fontId="27" fillId="0" borderId="2" xfId="0" applyNumberFormat="1" applyFont="1" applyBorder="1" applyAlignment="1">
      <alignment horizontal="right" vertical="center"/>
    </xf>
    <xf numFmtId="0" fontId="3" fillId="0" borderId="0" xfId="0" applyFont="1" applyAlignment="1">
      <alignment vertical="center"/>
    </xf>
    <xf numFmtId="164" fontId="2" fillId="0" borderId="9" xfId="0" applyNumberFormat="1" applyFont="1" applyBorder="1" applyAlignment="1">
      <alignment wrapText="1"/>
    </xf>
    <xf numFmtId="0" fontId="2" fillId="0" borderId="2" xfId="0" applyFont="1" applyBorder="1" applyAlignment="1">
      <alignment horizontal="right" vertical="top"/>
    </xf>
    <xf numFmtId="0" fontId="2" fillId="0" borderId="9" xfId="0" applyFont="1" applyBorder="1" applyAlignment="1">
      <alignment wrapText="1"/>
    </xf>
    <xf numFmtId="0" fontId="3" fillId="0" borderId="9" xfId="0" applyFont="1" applyBorder="1" applyAlignment="1">
      <alignment wrapText="1"/>
    </xf>
    <xf numFmtId="0" fontId="3" fillId="0" borderId="9" xfId="0" applyFont="1" applyBorder="1" applyAlignment="1">
      <alignment vertical="center"/>
    </xf>
    <xf numFmtId="166" fontId="2" fillId="0" borderId="2" xfId="0" applyNumberFormat="1" applyFont="1" applyBorder="1"/>
    <xf numFmtId="169" fontId="27" fillId="0" borderId="0" xfId="0" applyNumberFormat="1" applyFont="1" applyBorder="1" applyAlignment="1">
      <alignment horizontal="right" vertical="center"/>
    </xf>
    <xf numFmtId="0" fontId="27" fillId="0" borderId="0" xfId="0" applyFont="1" applyBorder="1" applyAlignment="1">
      <alignment horizontal="right"/>
    </xf>
    <xf numFmtId="166" fontId="2" fillId="0" borderId="0" xfId="0" applyNumberFormat="1" applyFont="1" applyBorder="1" applyAlignment="1">
      <alignment horizontal="right"/>
    </xf>
    <xf numFmtId="0" fontId="28" fillId="0" borderId="0" xfId="0" applyFont="1"/>
    <xf numFmtId="0" fontId="3" fillId="0" borderId="2" xfId="0" applyFont="1" applyFill="1" applyBorder="1" applyAlignment="1">
      <alignment wrapText="1"/>
    </xf>
    <xf numFmtId="169" fontId="27" fillId="0" borderId="0" xfId="0" applyNumberFormat="1" applyFont="1" applyAlignment="1">
      <alignment horizontal="right"/>
    </xf>
    <xf numFmtId="177" fontId="27" fillId="0" borderId="0" xfId="0" applyNumberFormat="1" applyFont="1" applyAlignment="1">
      <alignment horizontal="right"/>
    </xf>
    <xf numFmtId="177" fontId="27" fillId="0" borderId="2" xfId="0" applyNumberFormat="1" applyFont="1" applyBorder="1" applyAlignment="1">
      <alignment horizontal="right"/>
    </xf>
    <xf numFmtId="169" fontId="3" fillId="0" borderId="0" xfId="0" applyNumberFormat="1" applyFont="1" applyAlignment="1">
      <alignment horizontal="right" vertical="center"/>
    </xf>
    <xf numFmtId="177" fontId="3" fillId="0" borderId="0" xfId="0" applyNumberFormat="1" applyFont="1" applyAlignment="1">
      <alignment horizontal="right" vertical="center"/>
    </xf>
    <xf numFmtId="177" fontId="3" fillId="0" borderId="2" xfId="0" applyNumberFormat="1" applyFont="1" applyBorder="1" applyAlignment="1">
      <alignment horizontal="right" vertical="center"/>
    </xf>
    <xf numFmtId="0" fontId="3" fillId="0" borderId="2" xfId="0" applyFont="1" applyBorder="1" applyAlignment="1">
      <alignment horizontal="right" vertical="center"/>
    </xf>
    <xf numFmtId="0" fontId="3" fillId="0" borderId="0" xfId="0" applyFont="1" applyBorder="1" applyAlignment="1">
      <alignment horizontal="right" vertical="center"/>
    </xf>
    <xf numFmtId="164" fontId="3" fillId="0" borderId="0" xfId="0" applyNumberFormat="1" applyFont="1"/>
    <xf numFmtId="0" fontId="26" fillId="0" borderId="9" xfId="0" applyFont="1" applyBorder="1"/>
    <xf numFmtId="0" fontId="27" fillId="0" borderId="9" xfId="0" applyFont="1" applyBorder="1" applyAlignment="1">
      <alignment vertical="center"/>
    </xf>
    <xf numFmtId="0" fontId="3" fillId="0" borderId="2" xfId="0" applyFont="1" applyBorder="1" applyAlignment="1">
      <alignment horizontal="right" vertical="top"/>
    </xf>
    <xf numFmtId="164" fontId="3" fillId="0" borderId="0" xfId="0" applyNumberFormat="1" applyFont="1" applyBorder="1"/>
    <xf numFmtId="167" fontId="3" fillId="0" borderId="0" xfId="0" applyNumberFormat="1" applyFont="1"/>
    <xf numFmtId="165" fontId="3" fillId="0" borderId="0" xfId="0" applyNumberFormat="1" applyFont="1"/>
    <xf numFmtId="0" fontId="3" fillId="0" borderId="0" xfId="0" applyFont="1" applyAlignment="1">
      <alignment horizontal="left"/>
    </xf>
    <xf numFmtId="0" fontId="27" fillId="0" borderId="2" xfId="0" applyFont="1" applyBorder="1" applyAlignment="1">
      <alignment horizontal="right" vertical="center"/>
    </xf>
    <xf numFmtId="0" fontId="27" fillId="0" borderId="0" xfId="0" applyFont="1" applyBorder="1" applyAlignment="1">
      <alignment horizontal="right" vertical="center"/>
    </xf>
    <xf numFmtId="0" fontId="26" fillId="0" borderId="0" xfId="0" applyFont="1"/>
    <xf numFmtId="0" fontId="3" fillId="0" borderId="0" xfId="0" applyFont="1" applyBorder="1" applyAlignment="1">
      <alignment horizontal="center"/>
    </xf>
    <xf numFmtId="170" fontId="2" fillId="0" borderId="10" xfId="0" applyNumberFormat="1" applyFont="1" applyBorder="1" applyAlignment="1">
      <alignment horizontal="centerContinuous" vertical="center"/>
    </xf>
    <xf numFmtId="170" fontId="2" fillId="0" borderId="10" xfId="0" applyNumberFormat="1" applyFont="1" applyBorder="1" applyAlignment="1">
      <alignment horizontal="center" vertical="center"/>
    </xf>
    <xf numFmtId="170" fontId="2" fillId="0" borderId="11" xfId="0" applyNumberFormat="1" applyFont="1" applyBorder="1" applyAlignment="1">
      <alignment horizontal="centerContinuous" vertical="center"/>
    </xf>
    <xf numFmtId="170" fontId="2" fillId="0" borderId="11" xfId="0" applyNumberFormat="1" applyFont="1" applyBorder="1" applyAlignment="1">
      <alignment horizontal="center" vertical="center"/>
    </xf>
    <xf numFmtId="0" fontId="7" fillId="0" borderId="0" xfId="0" applyFont="1" applyAlignment="1">
      <alignment wrapText="1"/>
    </xf>
    <xf numFmtId="0" fontId="2" fillId="0" borderId="13" xfId="0" applyFont="1" applyBorder="1" applyAlignment="1">
      <alignment horizontal="center" vertical="center"/>
    </xf>
    <xf numFmtId="0" fontId="2" fillId="0" borderId="17" xfId="0" applyFont="1" applyBorder="1" applyAlignment="1">
      <alignment horizontal="center" vertical="center"/>
    </xf>
    <xf numFmtId="0" fontId="3" fillId="0" borderId="2" xfId="0" applyFont="1" applyBorder="1"/>
    <xf numFmtId="0" fontId="3" fillId="0" borderId="0" xfId="0" applyFont="1" applyBorder="1"/>
    <xf numFmtId="0" fontId="1" fillId="0" borderId="0" xfId="0" applyFont="1" applyAlignment="1">
      <alignment horizontal="right"/>
    </xf>
    <xf numFmtId="0" fontId="1" fillId="0" borderId="0" xfId="0" applyFont="1" applyBorder="1" applyAlignment="1">
      <alignment horizontal="right"/>
    </xf>
    <xf numFmtId="165" fontId="3" fillId="0" borderId="0" xfId="0" applyNumberFormat="1" applyFont="1" applyBorder="1"/>
    <xf numFmtId="167" fontId="3" fillId="0" borderId="0" xfId="0" applyNumberFormat="1" applyFont="1" applyBorder="1"/>
    <xf numFmtId="0" fontId="3" fillId="0" borderId="0" xfId="0" applyFont="1" applyBorder="1" applyAlignment="1">
      <alignment horizontal="left"/>
    </xf>
    <xf numFmtId="165" fontId="3" fillId="0" borderId="0" xfId="0" applyNumberFormat="1" applyFont="1" applyAlignment="1">
      <alignment horizontal="left"/>
    </xf>
    <xf numFmtId="167" fontId="3" fillId="0" borderId="0" xfId="0" applyNumberFormat="1" applyFont="1" applyAlignment="1">
      <alignment horizontal="left"/>
    </xf>
    <xf numFmtId="164" fontId="3" fillId="0" borderId="0" xfId="0" applyNumberFormat="1" applyFont="1" applyBorder="1" applyAlignment="1">
      <alignment horizontal="left"/>
    </xf>
    <xf numFmtId="166" fontId="3" fillId="0" borderId="0" xfId="0" applyNumberFormat="1" applyFont="1" applyAlignment="1">
      <alignment horizontal="right"/>
    </xf>
    <xf numFmtId="165" fontId="23" fillId="0" borderId="0" xfId="0" applyNumberFormat="1" applyFont="1"/>
    <xf numFmtId="0" fontId="1" fillId="0" borderId="0" xfId="0" applyFont="1" applyAlignment="1">
      <alignment horizontal="left"/>
    </xf>
    <xf numFmtId="169" fontId="2" fillId="0" borderId="10" xfId="0" applyNumberFormat="1" applyFont="1" applyBorder="1" applyAlignment="1">
      <alignment horizontal="centerContinuous" vertical="center"/>
    </xf>
    <xf numFmtId="170" fontId="2" fillId="0" borderId="15" xfId="0" applyNumberFormat="1" applyFont="1" applyBorder="1" applyAlignment="1">
      <alignment horizontal="centerContinuous" vertical="center"/>
    </xf>
    <xf numFmtId="0" fontId="30" fillId="0" borderId="0" xfId="0" applyFont="1" applyAlignment="1">
      <alignment horizontal="center" wrapText="1"/>
    </xf>
    <xf numFmtId="0" fontId="0" fillId="0" borderId="0" xfId="0" applyAlignment="1">
      <alignment wrapText="1"/>
    </xf>
    <xf numFmtId="0" fontId="9" fillId="0" borderId="0" xfId="0" applyFont="1" applyAlignment="1">
      <alignment vertical="center"/>
    </xf>
    <xf numFmtId="0" fontId="31" fillId="0" borderId="0" xfId="0" applyFont="1" applyAlignment="1"/>
    <xf numFmtId="0" fontId="9"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xf numFmtId="0" fontId="30" fillId="0" borderId="0" xfId="0" applyFont="1" applyAlignment="1">
      <alignment vertical="center"/>
    </xf>
    <xf numFmtId="0" fontId="31" fillId="0" borderId="0" xfId="0" applyFont="1" applyAlignment="1">
      <alignment horizontal="center"/>
    </xf>
    <xf numFmtId="0" fontId="31" fillId="0" borderId="0" xfId="0" applyFont="1"/>
    <xf numFmtId="0" fontId="0" fillId="0" borderId="0" xfId="0" applyAlignment="1">
      <alignment horizontal="center"/>
    </xf>
    <xf numFmtId="0" fontId="31" fillId="0" borderId="0" xfId="0" applyFont="1" applyAlignment="1">
      <alignment vertical="top"/>
    </xf>
    <xf numFmtId="0" fontId="31" fillId="0" borderId="0" xfId="0" applyFont="1" applyAlignment="1">
      <alignment wrapText="1"/>
    </xf>
    <xf numFmtId="0" fontId="17" fillId="0" borderId="19" xfId="0" applyFont="1" applyBorder="1" applyAlignment="1">
      <alignment horizontal="center" vertical="center"/>
    </xf>
    <xf numFmtId="0" fontId="17" fillId="0" borderId="15" xfId="0" applyFont="1" applyBorder="1" applyAlignment="1">
      <alignment horizontal="center" vertical="center"/>
    </xf>
    <xf numFmtId="0" fontId="17" fillId="0" borderId="17" xfId="0" applyFont="1" applyBorder="1" applyAlignment="1">
      <alignment horizontal="center" vertical="center"/>
    </xf>
    <xf numFmtId="0" fontId="17" fillId="0" borderId="20" xfId="0" applyFont="1" applyBorder="1" applyAlignment="1">
      <alignment horizontal="center" vertical="center"/>
    </xf>
    <xf numFmtId="0" fontId="17" fillId="0" borderId="12" xfId="0" applyFont="1" applyBorder="1" applyAlignment="1">
      <alignment horizontal="center" vertical="center" wrapText="1"/>
    </xf>
    <xf numFmtId="0" fontId="17" fillId="0" borderId="7" xfId="0" applyFont="1" applyBorder="1" applyAlignment="1">
      <alignment horizontal="center" vertical="center" wrapText="1"/>
    </xf>
    <xf numFmtId="0" fontId="17" fillId="0" borderId="19" xfId="0" applyFont="1" applyBorder="1" applyAlignment="1">
      <alignment horizontal="center" vertical="center" wrapText="1"/>
    </xf>
    <xf numFmtId="0" fontId="17" fillId="0" borderId="15" xfId="0" applyFont="1" applyBorder="1" applyAlignment="1">
      <alignment horizontal="center" vertical="center" wrapText="1"/>
    </xf>
    <xf numFmtId="0" fontId="2" fillId="0" borderId="12" xfId="0" applyFont="1" applyBorder="1" applyAlignment="1">
      <alignment horizontal="center" vertical="center"/>
    </xf>
    <xf numFmtId="0" fontId="2" fillId="0" borderId="7" xfId="0" applyFont="1" applyBorder="1" applyAlignment="1">
      <alignment horizontal="center" vertical="center"/>
    </xf>
    <xf numFmtId="164" fontId="2" fillId="0" borderId="26" xfId="0" applyNumberFormat="1" applyFont="1" applyBorder="1" applyAlignment="1">
      <alignment horizontal="center" vertical="center"/>
    </xf>
    <xf numFmtId="0" fontId="1" fillId="0" borderId="27" xfId="0" applyFont="1" applyBorder="1" applyAlignment="1">
      <alignment horizontal="center" vertical="center"/>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2" fillId="0" borderId="2" xfId="0" applyFont="1" applyBorder="1" applyAlignment="1">
      <alignment horizontal="right" vertical="center" wrapText="1"/>
    </xf>
    <xf numFmtId="0" fontId="1" fillId="0" borderId="2" xfId="0" applyFont="1" applyBorder="1" applyAlignment="1">
      <alignment horizontal="right" vertical="center"/>
    </xf>
    <xf numFmtId="0" fontId="2" fillId="0" borderId="18" xfId="0" applyFont="1" applyBorder="1" applyAlignment="1">
      <alignment horizontal="center" vertical="center"/>
    </xf>
    <xf numFmtId="0" fontId="1" fillId="0" borderId="21" xfId="0" applyFont="1" applyBorder="1" applyAlignment="1">
      <alignment horizontal="center" vertical="center"/>
    </xf>
    <xf numFmtId="0" fontId="1" fillId="0" borderId="3" xfId="0" applyFont="1" applyBorder="1" applyAlignment="1">
      <alignment horizontal="center" vertical="center"/>
    </xf>
    <xf numFmtId="0" fontId="1" fillId="0" borderId="9" xfId="0" applyFont="1" applyBorder="1" applyAlignment="1">
      <alignment horizontal="center" vertical="center"/>
    </xf>
    <xf numFmtId="0" fontId="1" fillId="0" borderId="8" xfId="0" applyFont="1" applyBorder="1" applyAlignment="1">
      <alignment horizontal="center" vertical="center"/>
    </xf>
    <xf numFmtId="0" fontId="1" fillId="0" borderId="22" xfId="0" applyFont="1" applyBorder="1" applyAlignment="1">
      <alignment horizontal="center" vertical="center"/>
    </xf>
    <xf numFmtId="0" fontId="3" fillId="0" borderId="0" xfId="0" applyFont="1" applyBorder="1" applyAlignment="1">
      <alignment horizontal="center"/>
    </xf>
    <xf numFmtId="164" fontId="2" fillId="0" borderId="21" xfId="0" applyNumberFormat="1" applyFont="1" applyBorder="1" applyAlignment="1">
      <alignment horizontal="center" vertical="center"/>
    </xf>
    <xf numFmtId="164" fontId="2" fillId="0" borderId="28" xfId="0" applyNumberFormat="1" applyFont="1" applyBorder="1" applyAlignment="1">
      <alignment horizontal="center" vertical="center"/>
    </xf>
    <xf numFmtId="0" fontId="1" fillId="0" borderId="12" xfId="0" applyFont="1" applyBorder="1" applyAlignment="1">
      <alignment horizontal="center" vertical="center"/>
    </xf>
    <xf numFmtId="0" fontId="1" fillId="0" borderId="29" xfId="0" applyFont="1" applyBorder="1" applyAlignment="1">
      <alignment horizontal="center" vertical="center"/>
    </xf>
    <xf numFmtId="0" fontId="1" fillId="0" borderId="2" xfId="0" applyFont="1" applyBorder="1" applyAlignment="1">
      <alignment horizontal="center" vertical="center"/>
    </xf>
    <xf numFmtId="0" fontId="1" fillId="0" borderId="30" xfId="0" applyFont="1" applyBorder="1" applyAlignment="1">
      <alignment horizontal="center" vertical="center"/>
    </xf>
    <xf numFmtId="0" fontId="1" fillId="0" borderId="6" xfId="0" applyFont="1" applyBorder="1" applyAlignment="1">
      <alignment horizontal="center" vertical="center"/>
    </xf>
    <xf numFmtId="164" fontId="2" fillId="0" borderId="4" xfId="0" applyNumberFormat="1" applyFont="1" applyBorder="1" applyAlignment="1">
      <alignment horizontal="center"/>
    </xf>
    <xf numFmtId="164" fontId="2" fillId="0" borderId="6" xfId="0" applyNumberFormat="1" applyFont="1" applyBorder="1" applyAlignment="1">
      <alignment horizontal="center"/>
    </xf>
    <xf numFmtId="164" fontId="2" fillId="0" borderId="27" xfId="0" applyNumberFormat="1" applyFont="1" applyBorder="1" applyAlignment="1">
      <alignment horizontal="center" vertical="center" wrapText="1"/>
    </xf>
    <xf numFmtId="164" fontId="2" fillId="0" borderId="31" xfId="0" applyNumberFormat="1" applyFont="1" applyBorder="1" applyAlignment="1">
      <alignment horizontal="center" vertical="center" wrapText="1"/>
    </xf>
    <xf numFmtId="0" fontId="2" fillId="0" borderId="24" xfId="0" applyFont="1" applyBorder="1" applyAlignment="1">
      <alignment horizontal="center" vertical="center"/>
    </xf>
    <xf numFmtId="0" fontId="1" fillId="0" borderId="25" xfId="0" applyFont="1" applyBorder="1" applyAlignment="1">
      <alignment horizontal="center" vertical="center"/>
    </xf>
    <xf numFmtId="0" fontId="2" fillId="0" borderId="3" xfId="0" applyFont="1" applyBorder="1" applyAlignment="1">
      <alignment horizontal="right" vertical="center" wrapText="1"/>
    </xf>
    <xf numFmtId="0" fontId="1" fillId="0" borderId="3" xfId="0" applyFont="1" applyBorder="1" applyAlignment="1">
      <alignment horizontal="right" vertical="center"/>
    </xf>
    <xf numFmtId="164" fontId="2" fillId="0" borderId="23" xfId="0" applyNumberFormat="1" applyFont="1" applyBorder="1" applyAlignment="1">
      <alignment horizontal="center"/>
    </xf>
    <xf numFmtId="164" fontId="2" fillId="0" borderId="24" xfId="0" applyNumberFormat="1" applyFont="1" applyBorder="1" applyAlignment="1">
      <alignment horizontal="center"/>
    </xf>
    <xf numFmtId="164" fontId="2" fillId="0" borderId="25" xfId="0" applyNumberFormat="1" applyFont="1" applyBorder="1" applyAlignment="1">
      <alignment horizontal="center"/>
    </xf>
    <xf numFmtId="0" fontId="2" fillId="0" borderId="25" xfId="0" applyFont="1" applyBorder="1" applyAlignment="1">
      <alignment horizontal="center" vertical="center"/>
    </xf>
    <xf numFmtId="164" fontId="2" fillId="0" borderId="31" xfId="0" applyNumberFormat="1" applyFont="1" applyBorder="1" applyAlignment="1">
      <alignment horizontal="center" vertical="center"/>
    </xf>
    <xf numFmtId="164" fontId="2" fillId="0" borderId="4" xfId="0" applyNumberFormat="1" applyFont="1" applyBorder="1" applyAlignment="1">
      <alignment horizontal="center" vertical="center"/>
    </xf>
    <xf numFmtId="164" fontId="2" fillId="0" borderId="6" xfId="0" applyNumberFormat="1" applyFont="1" applyBorder="1" applyAlignment="1">
      <alignment horizontal="center" vertical="center"/>
    </xf>
    <xf numFmtId="0" fontId="2" fillId="0" borderId="3" xfId="0" applyFont="1" applyBorder="1" applyAlignment="1">
      <alignment horizontal="right" vertical="center"/>
    </xf>
    <xf numFmtId="0" fontId="2" fillId="0" borderId="28" xfId="0" applyFont="1" applyBorder="1" applyAlignment="1">
      <alignment horizontal="center" vertical="center"/>
    </xf>
    <xf numFmtId="0" fontId="2" fillId="0" borderId="26" xfId="0" applyFont="1" applyBorder="1" applyAlignment="1">
      <alignment horizontal="center" vertical="center" wrapText="1"/>
    </xf>
    <xf numFmtId="0" fontId="1" fillId="0" borderId="31" xfId="0" applyFont="1" applyBorder="1" applyAlignment="1">
      <alignment horizontal="center" vertical="center"/>
    </xf>
    <xf numFmtId="169" fontId="3" fillId="0" borderId="0" xfId="0" applyNumberFormat="1" applyFont="1" applyBorder="1" applyAlignment="1">
      <alignment horizontal="center"/>
    </xf>
    <xf numFmtId="0" fontId="1" fillId="0" borderId="31" xfId="0" applyFont="1" applyBorder="1" applyAlignment="1">
      <alignment horizontal="center" vertical="center" wrapText="1"/>
    </xf>
    <xf numFmtId="0" fontId="1" fillId="0" borderId="4" xfId="0" applyFont="1" applyBorder="1" applyAlignment="1">
      <alignment horizontal="center" vertical="center" wrapText="1"/>
    </xf>
    <xf numFmtId="0" fontId="1" fillId="0" borderId="6" xfId="0" applyFont="1" applyBorder="1" applyAlignment="1">
      <alignment horizontal="center" vertical="center" wrapText="1"/>
    </xf>
    <xf numFmtId="0" fontId="2" fillId="0" borderId="31" xfId="0" applyFont="1" applyBorder="1" applyAlignment="1">
      <alignment horizontal="center" vertical="center"/>
    </xf>
    <xf numFmtId="0" fontId="1" fillId="0" borderId="32" xfId="0" applyFont="1" applyBorder="1" applyAlignment="1">
      <alignment horizontal="center" vertical="center"/>
    </xf>
    <xf numFmtId="0" fontId="1" fillId="0" borderId="0" xfId="0" applyFont="1" applyBorder="1" applyAlignment="1">
      <alignment horizontal="center" vertical="center"/>
    </xf>
    <xf numFmtId="0" fontId="2" fillId="0" borderId="2" xfId="0" applyFont="1" applyBorder="1" applyAlignment="1">
      <alignment horizontal="right" vertical="center"/>
    </xf>
    <xf numFmtId="0" fontId="2" fillId="0" borderId="18" xfId="0" applyFont="1" applyBorder="1" applyAlignment="1">
      <alignment horizontal="center" vertical="center" wrapText="1"/>
    </xf>
    <xf numFmtId="0" fontId="1" fillId="0" borderId="3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0" xfId="0" applyFont="1" applyBorder="1" applyAlignment="1">
      <alignment horizontal="center" vertical="center" wrapText="1"/>
    </xf>
    <xf numFmtId="0" fontId="1" fillId="0" borderId="5" xfId="0" applyFont="1" applyBorder="1" applyAlignment="1">
      <alignment horizontal="center" vertical="center" wrapText="1"/>
    </xf>
    <xf numFmtId="0" fontId="2" fillId="0" borderId="20" xfId="0" applyFont="1" applyBorder="1" applyAlignment="1">
      <alignment horizontal="center"/>
    </xf>
    <xf numFmtId="0" fontId="2" fillId="0" borderId="33" xfId="0" applyFont="1" applyBorder="1" applyAlignment="1">
      <alignment horizontal="center"/>
    </xf>
    <xf numFmtId="0" fontId="2" fillId="0" borderId="27" xfId="0" applyFont="1" applyBorder="1" applyAlignment="1">
      <alignment horizontal="center" vertical="center" wrapText="1"/>
    </xf>
    <xf numFmtId="169" fontId="3" fillId="0" borderId="0" xfId="0" applyNumberFormat="1" applyFont="1" applyAlignment="1">
      <alignment horizontal="center"/>
    </xf>
    <xf numFmtId="0" fontId="2" fillId="0" borderId="32" xfId="0" applyFont="1" applyBorder="1" applyAlignment="1">
      <alignment horizontal="center" vertical="center" wrapText="1"/>
    </xf>
    <xf numFmtId="0" fontId="2" fillId="0" borderId="0" xfId="0" applyFont="1" applyBorder="1" applyAlignment="1">
      <alignment horizontal="center" vertical="center" wrapText="1"/>
    </xf>
    <xf numFmtId="0" fontId="2" fillId="0" borderId="5" xfId="0" applyFont="1" applyBorder="1" applyAlignment="1">
      <alignment horizontal="center" vertical="center" wrapText="1"/>
    </xf>
    <xf numFmtId="166" fontId="2" fillId="0" borderId="18" xfId="0" applyNumberFormat="1" applyFont="1" applyBorder="1" applyAlignment="1">
      <alignment horizontal="center" vertical="center" wrapText="1"/>
    </xf>
    <xf numFmtId="166" fontId="2" fillId="0" borderId="32" xfId="0" applyNumberFormat="1" applyFont="1" applyBorder="1" applyAlignment="1">
      <alignment horizontal="center" vertical="center" wrapText="1"/>
    </xf>
    <xf numFmtId="166" fontId="2" fillId="0" borderId="3" xfId="0" applyNumberFormat="1" applyFont="1" applyBorder="1" applyAlignment="1">
      <alignment horizontal="center" vertical="center" wrapText="1"/>
    </xf>
    <xf numFmtId="166" fontId="2" fillId="0" borderId="0" xfId="0" applyNumberFormat="1" applyFont="1" applyBorder="1" applyAlignment="1">
      <alignment horizontal="center" vertical="center" wrapText="1"/>
    </xf>
    <xf numFmtId="166" fontId="2" fillId="0" borderId="4" xfId="0" applyNumberFormat="1" applyFont="1" applyBorder="1" applyAlignment="1">
      <alignment horizontal="center" vertical="center" wrapText="1"/>
    </xf>
    <xf numFmtId="166" fontId="2" fillId="0" borderId="5" xfId="0" applyNumberFormat="1" applyFont="1" applyBorder="1" applyAlignment="1">
      <alignment horizontal="center" vertical="center" wrapText="1"/>
    </xf>
    <xf numFmtId="164" fontId="2" fillId="0" borderId="18" xfId="0" applyNumberFormat="1" applyFont="1" applyBorder="1" applyAlignment="1">
      <alignment horizontal="center" vertical="center"/>
    </xf>
    <xf numFmtId="0" fontId="2" fillId="0" borderId="29" xfId="0" applyFont="1" applyBorder="1" applyAlignment="1">
      <alignment horizontal="center" vertical="center"/>
    </xf>
    <xf numFmtId="0" fontId="2" fillId="0" borderId="2" xfId="0" applyFont="1" applyBorder="1" applyAlignment="1">
      <alignment horizontal="center" vertical="center"/>
    </xf>
    <xf numFmtId="0" fontId="2" fillId="0" borderId="30" xfId="0" applyFont="1" applyBorder="1" applyAlignment="1">
      <alignment horizontal="center" vertical="center"/>
    </xf>
    <xf numFmtId="0" fontId="2" fillId="0" borderId="6" xfId="0" applyFont="1" applyBorder="1" applyAlignment="1">
      <alignment horizontal="center" vertical="center"/>
    </xf>
    <xf numFmtId="0" fontId="2" fillId="0" borderId="31" xfId="0" applyFont="1" applyBorder="1" applyAlignment="1">
      <alignment horizontal="center" vertical="center" wrapText="1"/>
    </xf>
    <xf numFmtId="0" fontId="2" fillId="0" borderId="4" xfId="0" applyFont="1" applyBorder="1" applyAlignment="1">
      <alignment horizontal="center" vertical="center" wrapText="1"/>
    </xf>
    <xf numFmtId="0" fontId="2" fillId="0" borderId="6" xfId="0" applyFont="1" applyBorder="1" applyAlignment="1">
      <alignment horizontal="center" vertical="center" wrapText="1"/>
    </xf>
    <xf numFmtId="0" fontId="2" fillId="0" borderId="26" xfId="0" applyFont="1" applyBorder="1" applyAlignment="1">
      <alignment horizontal="center" vertical="center"/>
    </xf>
    <xf numFmtId="0" fontId="2" fillId="0" borderId="4" xfId="0" applyFont="1" applyBorder="1" applyAlignment="1">
      <alignment horizontal="center" vertical="center"/>
    </xf>
    <xf numFmtId="0" fontId="2" fillId="0" borderId="3"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2" xfId="0" applyFont="1" applyBorder="1" applyAlignment="1">
      <alignment horizontal="center" vertical="center" wrapText="1"/>
    </xf>
    <xf numFmtId="166" fontId="2" fillId="0" borderId="12" xfId="0" applyNumberFormat="1" applyFont="1" applyBorder="1" applyAlignment="1">
      <alignment horizontal="center" vertical="center" wrapText="1"/>
    </xf>
    <xf numFmtId="166" fontId="2" fillId="0" borderId="2" xfId="0" applyNumberFormat="1" applyFont="1" applyBorder="1" applyAlignment="1">
      <alignment horizontal="center" vertical="center" wrapText="1"/>
    </xf>
    <xf numFmtId="166" fontId="2" fillId="0" borderId="6" xfId="0" applyNumberFormat="1" applyFont="1" applyBorder="1" applyAlignment="1">
      <alignment horizontal="center" vertical="center" wrapText="1"/>
    </xf>
    <xf numFmtId="0" fontId="2" fillId="0" borderId="0" xfId="0" applyFont="1" applyBorder="1" applyAlignment="1">
      <alignment horizontal="right" vertical="center" wrapText="1"/>
    </xf>
    <xf numFmtId="164" fontId="2" fillId="0" borderId="3" xfId="0" applyNumberFormat="1" applyFont="1" applyBorder="1" applyAlignment="1">
      <alignment horizontal="center" vertical="center"/>
    </xf>
    <xf numFmtId="164" fontId="2" fillId="0" borderId="9" xfId="0" applyNumberFormat="1" applyFont="1" applyBorder="1" applyAlignment="1">
      <alignment horizontal="center" vertical="center"/>
    </xf>
    <xf numFmtId="164" fontId="2" fillId="0" borderId="8" xfId="0" applyNumberFormat="1" applyFont="1" applyBorder="1" applyAlignment="1">
      <alignment horizontal="center" vertical="center"/>
    </xf>
    <xf numFmtId="164" fontId="2" fillId="0" borderId="22" xfId="0" applyNumberFormat="1" applyFont="1" applyBorder="1" applyAlignment="1">
      <alignment horizontal="center" vertical="center"/>
    </xf>
    <xf numFmtId="0" fontId="2" fillId="0" borderId="28"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32" xfId="0" applyFont="1" applyBorder="1" applyAlignment="1">
      <alignment horizontal="center" vertical="center"/>
    </xf>
    <xf numFmtId="0" fontId="2" fillId="0" borderId="0" xfId="0" applyFont="1" applyBorder="1" applyAlignment="1">
      <alignment horizontal="center" vertical="center"/>
    </xf>
    <xf numFmtId="0" fontId="2" fillId="0" borderId="5" xfId="0" applyFont="1" applyBorder="1" applyAlignment="1">
      <alignment horizontal="center" vertical="center"/>
    </xf>
    <xf numFmtId="0" fontId="1" fillId="0" borderId="12" xfId="0" applyFont="1" applyBorder="1" applyAlignment="1">
      <alignment horizontal="center" vertical="center" wrapText="1"/>
    </xf>
    <xf numFmtId="0" fontId="1" fillId="0" borderId="29"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0" xfId="0" applyFont="1" applyBorder="1" applyAlignment="1">
      <alignment horizontal="center" vertical="center" wrapText="1"/>
    </xf>
    <xf numFmtId="0" fontId="9" fillId="0" borderId="0" xfId="0" applyFont="1" applyAlignment="1">
      <alignment horizontal="center" vertical="center" wrapText="1"/>
    </xf>
    <xf numFmtId="0" fontId="19" fillId="0" borderId="0" xfId="0" applyFont="1" applyAlignment="1">
      <alignment wrapText="1"/>
    </xf>
    <xf numFmtId="0" fontId="0" fillId="0" borderId="12" xfId="0" applyBorder="1" applyAlignment="1">
      <alignment horizontal="center" vertical="center"/>
    </xf>
    <xf numFmtId="0" fontId="0" fillId="0" borderId="2" xfId="0" applyBorder="1" applyAlignment="1">
      <alignment horizontal="center" vertical="center"/>
    </xf>
    <xf numFmtId="0" fontId="0" fillId="0" borderId="7" xfId="0" applyBorder="1" applyAlignment="1">
      <alignment horizontal="center" vertical="center"/>
    </xf>
    <xf numFmtId="0" fontId="0" fillId="0" borderId="32" xfId="0" applyBorder="1" applyAlignment="1">
      <alignment horizontal="center" vertical="center"/>
    </xf>
    <xf numFmtId="0" fontId="0" fillId="0" borderId="5" xfId="0" applyBorder="1" applyAlignment="1">
      <alignment horizontal="center" vertical="center"/>
    </xf>
    <xf numFmtId="0" fontId="0" fillId="0" borderId="31" xfId="0" applyBorder="1" applyAlignment="1">
      <alignment horizontal="center" vertical="center" wrapText="1"/>
    </xf>
    <xf numFmtId="0" fontId="0" fillId="0" borderId="7" xfId="0" applyBorder="1" applyAlignment="1">
      <alignment horizontal="center" vertical="center" wrapText="1"/>
    </xf>
    <xf numFmtId="0" fontId="0" fillId="0" borderId="34" xfId="0" applyBorder="1" applyAlignment="1">
      <alignment horizontal="center" vertical="center" wrapText="1"/>
    </xf>
    <xf numFmtId="0" fontId="0" fillId="0" borderId="15" xfId="0" applyBorder="1" applyAlignment="1">
      <alignment horizontal="center" vertical="center" wrapText="1"/>
    </xf>
    <xf numFmtId="0" fontId="0" fillId="0" borderId="0" xfId="0" applyBorder="1" applyAlignment="1">
      <alignment horizontal="center" vertical="center" wrapText="1"/>
    </xf>
    <xf numFmtId="0" fontId="0" fillId="0" borderId="1" xfId="0" applyBorder="1" applyAlignment="1">
      <alignment horizontal="center" vertical="center" wrapText="1"/>
    </xf>
  </cellXfs>
  <cellStyles count="4">
    <cellStyle name="Standard" xfId="0" builtinId="0"/>
    <cellStyle name="Standard 2" xfId="1"/>
    <cellStyle name="Standard 3" xfId="2"/>
    <cellStyle name="Standard 4" xfId="3"/>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9CFF95"/>
      <rgbColor rgb="000000FF"/>
      <rgbColor rgb="00FFFF00"/>
      <rgbColor rgb="00FEF5EA"/>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B984D"/>
      <rgbColor rgb="00FF6600"/>
      <rgbColor rgb="00666699"/>
      <rgbColor rgb="00969696"/>
      <rgbColor rgb="00003366"/>
      <rgbColor rgb="0033D600"/>
      <rgbColor rgb="00EBFFEB"/>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de-DE" sz="1100">
                <a:latin typeface="Arial" pitchFamily="34" charset="0"/>
                <a:cs typeface="Arial" pitchFamily="34" charset="0"/>
              </a:rPr>
              <a:t>Bilanzstruktur </a:t>
            </a:r>
            <a:r>
              <a:rPr lang="de-DE" sz="1100">
                <a:solidFill>
                  <a:sysClr val="windowText" lastClr="000000"/>
                </a:solidFill>
                <a:latin typeface="Arial" pitchFamily="34" charset="0"/>
                <a:cs typeface="Arial" pitchFamily="34" charset="0"/>
              </a:rPr>
              <a:t>der</a:t>
            </a:r>
            <a:r>
              <a:rPr lang="de-DE" sz="1100" baseline="0">
                <a:latin typeface="Arial" pitchFamily="34" charset="0"/>
                <a:cs typeface="Arial" pitchFamily="34" charset="0"/>
              </a:rPr>
              <a:t> </a:t>
            </a:r>
            <a:r>
              <a:rPr lang="de-DE" sz="1100">
                <a:solidFill>
                  <a:sysClr val="windowText" lastClr="000000"/>
                </a:solidFill>
                <a:latin typeface="Arial" pitchFamily="34" charset="0"/>
                <a:cs typeface="Arial" pitchFamily="34" charset="0"/>
              </a:rPr>
              <a:t>öFEU 2017 - Passiva</a:t>
            </a:r>
          </a:p>
        </c:rich>
      </c:tx>
      <c:overlay val="0"/>
    </c:title>
    <c:autoTitleDeleted val="0"/>
    <c:plotArea>
      <c:layout>
        <c:manualLayout>
          <c:layoutTarget val="inner"/>
          <c:xMode val="edge"/>
          <c:yMode val="edge"/>
          <c:x val="0.31288597909163923"/>
          <c:y val="0.25968899590343381"/>
          <c:w val="0.48643238016300594"/>
          <c:h val="0.60804047520375748"/>
        </c:manualLayout>
      </c:layout>
      <c:pieChart>
        <c:varyColors val="1"/>
        <c:ser>
          <c:idx val="0"/>
          <c:order val="0"/>
          <c:spPr>
            <a:ln w="3175">
              <a:solidFill>
                <a:srgbClr val="000000"/>
              </a:solidFill>
            </a:ln>
          </c:spPr>
          <c:dPt>
            <c:idx val="0"/>
            <c:bubble3D val="0"/>
            <c:spPr>
              <a:solidFill>
                <a:srgbClr val="800000"/>
              </a:solidFill>
              <a:ln w="3175">
                <a:solidFill>
                  <a:srgbClr val="000000"/>
                </a:solidFill>
              </a:ln>
            </c:spPr>
            <c:extLst>
              <c:ext xmlns:c16="http://schemas.microsoft.com/office/drawing/2014/chart" uri="{C3380CC4-5D6E-409C-BE32-E72D297353CC}">
                <c16:uniqueId val="{00000001-9248-4B00-A014-F5387DAB0EA1}"/>
              </c:ext>
            </c:extLst>
          </c:dPt>
          <c:dPt>
            <c:idx val="1"/>
            <c:bubble3D val="0"/>
            <c:spPr>
              <a:solidFill>
                <a:schemeClr val="accent2">
                  <a:lumMod val="20000"/>
                  <a:lumOff val="80000"/>
                </a:schemeClr>
              </a:solidFill>
              <a:ln w="3175">
                <a:solidFill>
                  <a:srgbClr val="000000"/>
                </a:solidFill>
              </a:ln>
            </c:spPr>
            <c:extLst>
              <c:ext xmlns:c16="http://schemas.microsoft.com/office/drawing/2014/chart" uri="{C3380CC4-5D6E-409C-BE32-E72D297353CC}">
                <c16:uniqueId val="{00000003-9248-4B00-A014-F5387DAB0EA1}"/>
              </c:ext>
            </c:extLst>
          </c:dPt>
          <c:dPt>
            <c:idx val="2"/>
            <c:bubble3D val="0"/>
            <c:spPr>
              <a:solidFill>
                <a:schemeClr val="accent2">
                  <a:lumMod val="75000"/>
                </a:schemeClr>
              </a:solidFill>
              <a:ln w="3175">
                <a:solidFill>
                  <a:srgbClr val="000000"/>
                </a:solidFill>
              </a:ln>
            </c:spPr>
            <c:extLst>
              <c:ext xmlns:c16="http://schemas.microsoft.com/office/drawing/2014/chart" uri="{C3380CC4-5D6E-409C-BE32-E72D297353CC}">
                <c16:uniqueId val="{00000005-9248-4B00-A014-F5387DAB0EA1}"/>
              </c:ext>
            </c:extLst>
          </c:dPt>
          <c:dPt>
            <c:idx val="3"/>
            <c:bubble3D val="0"/>
            <c:spPr>
              <a:solidFill>
                <a:schemeClr val="accent2">
                  <a:lumMod val="60000"/>
                  <a:lumOff val="40000"/>
                </a:schemeClr>
              </a:solidFill>
              <a:ln w="3175">
                <a:solidFill>
                  <a:srgbClr val="000000"/>
                </a:solidFill>
              </a:ln>
            </c:spPr>
            <c:extLst>
              <c:ext xmlns:c16="http://schemas.microsoft.com/office/drawing/2014/chart" uri="{C3380CC4-5D6E-409C-BE32-E72D297353CC}">
                <c16:uniqueId val="{00000007-9248-4B00-A014-F5387DAB0EA1}"/>
              </c:ext>
            </c:extLst>
          </c:dPt>
          <c:dPt>
            <c:idx val="4"/>
            <c:bubble3D val="0"/>
            <c:spPr>
              <a:solidFill>
                <a:schemeClr val="accent2">
                  <a:lumMod val="50000"/>
                </a:schemeClr>
              </a:solidFill>
              <a:ln w="3175">
                <a:solidFill>
                  <a:srgbClr val="000000"/>
                </a:solidFill>
              </a:ln>
            </c:spPr>
            <c:extLst>
              <c:ext xmlns:c16="http://schemas.microsoft.com/office/drawing/2014/chart" uri="{C3380CC4-5D6E-409C-BE32-E72D297353CC}">
                <c16:uniqueId val="{00000009-9248-4B00-A014-F5387DAB0EA1}"/>
              </c:ext>
            </c:extLst>
          </c:dPt>
          <c:dPt>
            <c:idx val="5"/>
            <c:bubble3D val="0"/>
            <c:spPr>
              <a:solidFill>
                <a:schemeClr val="accent2">
                  <a:lumMod val="40000"/>
                  <a:lumOff val="60000"/>
                </a:schemeClr>
              </a:solidFill>
              <a:ln w="3175">
                <a:solidFill>
                  <a:srgbClr val="000000"/>
                </a:solidFill>
              </a:ln>
            </c:spPr>
            <c:extLst>
              <c:ext xmlns:c16="http://schemas.microsoft.com/office/drawing/2014/chart" uri="{C3380CC4-5D6E-409C-BE32-E72D297353CC}">
                <c16:uniqueId val="{0000000B-9248-4B00-A014-F5387DAB0EA1}"/>
              </c:ext>
            </c:extLst>
          </c:dPt>
          <c:dLbls>
            <c:dLbl>
              <c:idx val="0"/>
              <c:layout>
                <c:manualLayout>
                  <c:x val="0.2617603568784671"/>
                  <c:y val="0.10057537771807301"/>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9248-4B00-A014-F5387DAB0EA1}"/>
                </c:ext>
              </c:extLst>
            </c:dLbl>
            <c:dLbl>
              <c:idx val="1"/>
              <c:layout>
                <c:manualLayout>
                  <c:x val="3.004778248872737E-2"/>
                  <c:y val="0.10610644892410032"/>
                </c:manualLayout>
              </c:layout>
              <c:tx>
                <c:rich>
                  <a:bodyPr/>
                  <a:lstStyle/>
                  <a:p>
                    <a:r>
                      <a:rPr lang="en-US"/>
                      <a:t>Eigenkapital
45%</a:t>
                    </a:r>
                  </a:p>
                </c:rich>
              </c:tx>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9248-4B00-A014-F5387DAB0EA1}"/>
                </c:ext>
              </c:extLst>
            </c:dLbl>
            <c:dLbl>
              <c:idx val="2"/>
              <c:layout>
                <c:manualLayout>
                  <c:x val="0.24014786613211819"/>
                  <c:y val="-1.5314272766263929E-3"/>
                </c:manualLayout>
              </c:layout>
              <c:tx>
                <c:rich>
                  <a:bodyPr/>
                  <a:lstStyle/>
                  <a:p>
                    <a:r>
                      <a:rPr lang="en-US"/>
                      <a:t>Sonderposten
8%</a:t>
                    </a:r>
                  </a:p>
                </c:rich>
              </c:tx>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9248-4B00-A014-F5387DAB0EA1}"/>
                </c:ext>
              </c:extLst>
            </c:dLbl>
            <c:dLbl>
              <c:idx val="3"/>
              <c:layout>
                <c:manualLayout>
                  <c:x val="-0.18621018526530336"/>
                  <c:y val="-8.4529541720953949E-2"/>
                </c:manualLayout>
              </c:layout>
              <c:tx>
                <c:rich>
                  <a:bodyPr/>
                  <a:lstStyle/>
                  <a:p>
                    <a:r>
                      <a:rPr lang="en-US"/>
                      <a:t>Empfangene Ertragszuschüsse
8%</a:t>
                    </a:r>
                  </a:p>
                </c:rich>
              </c:tx>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7-9248-4B00-A014-F5387DAB0EA1}"/>
                </c:ext>
              </c:extLst>
            </c:dLbl>
            <c:dLbl>
              <c:idx val="4"/>
              <c:layout>
                <c:manualLayout>
                  <c:x val="-0.14144584182754341"/>
                  <c:y val="-0.2800296072627280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9-9248-4B00-A014-F5387DAB0EA1}"/>
                </c:ext>
              </c:extLst>
            </c:dLbl>
            <c:dLbl>
              <c:idx val="5"/>
              <c:layout>
                <c:manualLayout>
                  <c:x val="-9.1776989057912303E-2"/>
                  <c:y val="-0.13602370370749145"/>
                </c:manualLayout>
              </c:layout>
              <c:tx>
                <c:rich>
                  <a:bodyPr/>
                  <a:lstStyle/>
                  <a:p>
                    <a:r>
                      <a:rPr lang="en-US"/>
                      <a:t>Verbindlichkeiten
27%</a:t>
                    </a:r>
                  </a:p>
                </c:rich>
              </c:tx>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B-9248-4B00-A014-F5387DAB0EA1}"/>
                </c:ext>
              </c:extLst>
            </c:dLbl>
            <c:spPr>
              <a:noFill/>
              <a:ln>
                <a:noFill/>
              </a:ln>
              <a:effectLst/>
            </c:spPr>
            <c:txPr>
              <a:bodyPr/>
              <a:lstStyle/>
              <a:p>
                <a:pPr>
                  <a:defRPr sz="800" baseline="0">
                    <a:latin typeface="Arial" pitchFamily="34" charset="0"/>
                    <a:cs typeface="Arial" pitchFamily="34" charset="0"/>
                  </a:defRPr>
                </a:pPr>
                <a:endParaRPr lang="de-DE"/>
              </a:p>
            </c:txPr>
            <c:dLblPos val="outEnd"/>
            <c:showLegendKey val="0"/>
            <c:showVal val="0"/>
            <c:showCatName val="1"/>
            <c:showSerName val="0"/>
            <c:showPercent val="1"/>
            <c:showBubbleSize val="0"/>
            <c:showLeaderLines val="1"/>
            <c:leaderLines>
              <c:spPr>
                <a:ln w="3175"/>
              </c:spPr>
            </c:leaderLines>
            <c:extLst>
              <c:ext xmlns:c15="http://schemas.microsoft.com/office/drawing/2012/chart" uri="{CE6537A1-D6FC-4f65-9D91-7224C49458BB}"/>
            </c:extLst>
          </c:dLbls>
          <c:cat>
            <c:strRef>
              <c:f>BasisGrafik!$A$76:$A$81</c:f>
              <c:strCache>
                <c:ptCount val="6"/>
                <c:pt idx="0">
                  <c:v>Übrige Passiva, Rechnungsab-grenzungsposten</c:v>
                </c:pt>
                <c:pt idx="1">
                  <c:v>Eigenkapital</c:v>
                </c:pt>
                <c:pt idx="2">
                  <c:v>SoPo mit Rücklageanteil, aus Zuwendungen und anderweitig nicht genannt</c:v>
                </c:pt>
                <c:pt idx="3">
                  <c:v>Empfangene Ertragszuschüsse</c:v>
                </c:pt>
                <c:pt idx="4">
                  <c:v>Rückstellungen</c:v>
                </c:pt>
                <c:pt idx="5">
                  <c:v>Verbindlichkeiten</c:v>
                </c:pt>
              </c:strCache>
            </c:strRef>
          </c:cat>
          <c:val>
            <c:numRef>
              <c:f>BasisGrafik!$B$76:$B$81</c:f>
              <c:numCache>
                <c:formatCode>General</c:formatCode>
                <c:ptCount val="6"/>
                <c:pt idx="0">
                  <c:v>0.34033686900974724</c:v>
                </c:pt>
                <c:pt idx="1">
                  <c:v>45.374481287257268</c:v>
                </c:pt>
                <c:pt idx="2">
                  <c:v>7.9150090594940643</c:v>
                </c:pt>
                <c:pt idx="3">
                  <c:v>7.7464031894126677</c:v>
                </c:pt>
                <c:pt idx="4">
                  <c:v>11.527502942929065</c:v>
                </c:pt>
                <c:pt idx="5">
                  <c:v>27.096266651897185</c:v>
                </c:pt>
              </c:numCache>
            </c:numRef>
          </c:val>
          <c:extLst>
            <c:ext xmlns:c16="http://schemas.microsoft.com/office/drawing/2014/chart" uri="{C3380CC4-5D6E-409C-BE32-E72D297353CC}">
              <c16:uniqueId val="{0000000C-9248-4B00-A014-F5387DAB0EA1}"/>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gap"/>
    <c:showDLblsOverMax val="0"/>
  </c:chart>
  <c:spPr>
    <a:ln cmpd="sng"/>
  </c:spPr>
  <c:printSettings>
    <c:headerFooter/>
    <c:pageMargins b="0.78740157499999996" l="0.7" r="0.7" t="0.78740157499999996" header="0.3" footer="0.3"/>
    <c:pageSetup paperSize="9" orientation="landscape" verticalDpi="0"/>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100">
                <a:solidFill>
                  <a:sysClr val="windowText" lastClr="000000"/>
                </a:solidFill>
                <a:latin typeface="Arial" pitchFamily="34" charset="0"/>
                <a:cs typeface="Arial" pitchFamily="34" charset="0"/>
              </a:rPr>
              <a:t>Anlagevermögen 2017 nach Aufgabenbereichen </a:t>
            </a:r>
          </a:p>
        </c:rich>
      </c:tx>
      <c:overlay val="0"/>
    </c:title>
    <c:autoTitleDeleted val="0"/>
    <c:plotArea>
      <c:layout>
        <c:manualLayout>
          <c:layoutTarget val="inner"/>
          <c:xMode val="edge"/>
          <c:yMode val="edge"/>
          <c:x val="0.25722687301833824"/>
          <c:y val="0.11937815200146702"/>
          <c:w val="0.57055034355728751"/>
          <c:h val="0.71245344478258898"/>
        </c:manualLayout>
      </c:layout>
      <c:ofPieChart>
        <c:ofPieType val="bar"/>
        <c:varyColors val="1"/>
        <c:ser>
          <c:idx val="0"/>
          <c:order val="0"/>
          <c:spPr>
            <a:ln w="3175">
              <a:solidFill>
                <a:srgbClr val="000000"/>
              </a:solidFill>
            </a:ln>
          </c:spPr>
          <c:dPt>
            <c:idx val="0"/>
            <c:bubble3D val="0"/>
            <c:spPr>
              <a:solidFill>
                <a:schemeClr val="accent5">
                  <a:lumMod val="20000"/>
                  <a:lumOff val="80000"/>
                </a:schemeClr>
              </a:solidFill>
              <a:ln w="3175">
                <a:solidFill>
                  <a:srgbClr val="000000"/>
                </a:solidFill>
              </a:ln>
            </c:spPr>
            <c:extLst>
              <c:ext xmlns:c16="http://schemas.microsoft.com/office/drawing/2014/chart" uri="{C3380CC4-5D6E-409C-BE32-E72D297353CC}">
                <c16:uniqueId val="{00000016-3F0A-48B2-BC0F-A45C0B4E4705}"/>
              </c:ext>
            </c:extLst>
          </c:dPt>
          <c:dPt>
            <c:idx val="1"/>
            <c:bubble3D val="0"/>
            <c:spPr>
              <a:solidFill>
                <a:schemeClr val="accent5">
                  <a:lumMod val="40000"/>
                  <a:lumOff val="60000"/>
                </a:schemeClr>
              </a:solidFill>
              <a:ln w="3175">
                <a:solidFill>
                  <a:srgbClr val="000000"/>
                </a:solidFill>
              </a:ln>
            </c:spPr>
            <c:extLst>
              <c:ext xmlns:c16="http://schemas.microsoft.com/office/drawing/2014/chart" uri="{C3380CC4-5D6E-409C-BE32-E72D297353CC}">
                <c16:uniqueId val="{00000018-3F0A-48B2-BC0F-A45C0B4E4705}"/>
              </c:ext>
            </c:extLst>
          </c:dPt>
          <c:dPt>
            <c:idx val="2"/>
            <c:bubble3D val="0"/>
            <c:spPr>
              <a:solidFill>
                <a:schemeClr val="accent5">
                  <a:lumMod val="60000"/>
                  <a:lumOff val="40000"/>
                </a:schemeClr>
              </a:solidFill>
              <a:ln w="3175">
                <a:solidFill>
                  <a:srgbClr val="000000"/>
                </a:solidFill>
              </a:ln>
            </c:spPr>
            <c:extLst>
              <c:ext xmlns:c16="http://schemas.microsoft.com/office/drawing/2014/chart" uri="{C3380CC4-5D6E-409C-BE32-E72D297353CC}">
                <c16:uniqueId val="{0000001A-3F0A-48B2-BC0F-A45C0B4E4705}"/>
              </c:ext>
            </c:extLst>
          </c:dPt>
          <c:dPt>
            <c:idx val="3"/>
            <c:bubble3D val="0"/>
            <c:spPr>
              <a:solidFill>
                <a:schemeClr val="accent5">
                  <a:lumMod val="75000"/>
                </a:schemeClr>
              </a:solidFill>
              <a:ln w="3175">
                <a:solidFill>
                  <a:srgbClr val="000000"/>
                </a:solidFill>
              </a:ln>
            </c:spPr>
            <c:extLst>
              <c:ext xmlns:c16="http://schemas.microsoft.com/office/drawing/2014/chart" uri="{C3380CC4-5D6E-409C-BE32-E72D297353CC}">
                <c16:uniqueId val="{0000001C-3F0A-48B2-BC0F-A45C0B4E4705}"/>
              </c:ext>
            </c:extLst>
          </c:dPt>
          <c:dPt>
            <c:idx val="4"/>
            <c:bubble3D val="0"/>
            <c:spPr>
              <a:solidFill>
                <a:schemeClr val="accent5">
                  <a:lumMod val="50000"/>
                </a:schemeClr>
              </a:solidFill>
              <a:ln w="3175">
                <a:solidFill>
                  <a:srgbClr val="000000"/>
                </a:solidFill>
              </a:ln>
            </c:spPr>
            <c:extLst>
              <c:ext xmlns:c16="http://schemas.microsoft.com/office/drawing/2014/chart" uri="{C3380CC4-5D6E-409C-BE32-E72D297353CC}">
                <c16:uniqueId val="{0000001E-3F0A-48B2-BC0F-A45C0B4E4705}"/>
              </c:ext>
            </c:extLst>
          </c:dPt>
          <c:dPt>
            <c:idx val="5"/>
            <c:bubble3D val="0"/>
            <c:spPr>
              <a:solidFill>
                <a:schemeClr val="accent4">
                  <a:lumMod val="20000"/>
                  <a:lumOff val="80000"/>
                </a:schemeClr>
              </a:solidFill>
              <a:ln w="3175">
                <a:solidFill>
                  <a:srgbClr val="000000"/>
                </a:solidFill>
              </a:ln>
            </c:spPr>
            <c:extLst>
              <c:ext xmlns:c16="http://schemas.microsoft.com/office/drawing/2014/chart" uri="{C3380CC4-5D6E-409C-BE32-E72D297353CC}">
                <c16:uniqueId val="{00000020-3F0A-48B2-BC0F-A45C0B4E4705}"/>
              </c:ext>
            </c:extLst>
          </c:dPt>
          <c:dPt>
            <c:idx val="6"/>
            <c:bubble3D val="0"/>
            <c:spPr>
              <a:solidFill>
                <a:schemeClr val="accent4">
                  <a:lumMod val="40000"/>
                  <a:lumOff val="60000"/>
                </a:schemeClr>
              </a:solidFill>
              <a:ln w="3175">
                <a:solidFill>
                  <a:srgbClr val="000000"/>
                </a:solidFill>
              </a:ln>
            </c:spPr>
            <c:extLst>
              <c:ext xmlns:c16="http://schemas.microsoft.com/office/drawing/2014/chart" uri="{C3380CC4-5D6E-409C-BE32-E72D297353CC}">
                <c16:uniqueId val="{00000022-3F0A-48B2-BC0F-A45C0B4E4705}"/>
              </c:ext>
            </c:extLst>
          </c:dPt>
          <c:dPt>
            <c:idx val="7"/>
            <c:bubble3D val="0"/>
            <c:spPr>
              <a:solidFill>
                <a:schemeClr val="accent4">
                  <a:lumMod val="60000"/>
                  <a:lumOff val="40000"/>
                </a:schemeClr>
              </a:solidFill>
              <a:ln w="3175">
                <a:solidFill>
                  <a:srgbClr val="000000"/>
                </a:solidFill>
              </a:ln>
            </c:spPr>
            <c:extLst>
              <c:ext xmlns:c16="http://schemas.microsoft.com/office/drawing/2014/chart" uri="{C3380CC4-5D6E-409C-BE32-E72D297353CC}">
                <c16:uniqueId val="{00000024-3F0A-48B2-BC0F-A45C0B4E4705}"/>
              </c:ext>
            </c:extLst>
          </c:dPt>
          <c:dPt>
            <c:idx val="8"/>
            <c:bubble3D val="0"/>
            <c:spPr>
              <a:solidFill>
                <a:schemeClr val="accent4">
                  <a:lumMod val="75000"/>
                </a:schemeClr>
              </a:solidFill>
              <a:ln w="3175">
                <a:solidFill>
                  <a:srgbClr val="000000"/>
                </a:solidFill>
              </a:ln>
            </c:spPr>
            <c:extLst>
              <c:ext xmlns:c16="http://schemas.microsoft.com/office/drawing/2014/chart" uri="{C3380CC4-5D6E-409C-BE32-E72D297353CC}">
                <c16:uniqueId val="{00000026-3F0A-48B2-BC0F-A45C0B4E4705}"/>
              </c:ext>
            </c:extLst>
          </c:dPt>
          <c:dPt>
            <c:idx val="9"/>
            <c:bubble3D val="0"/>
            <c:explosion val="4"/>
            <c:spPr>
              <a:solidFill>
                <a:schemeClr val="accent4">
                  <a:lumMod val="60000"/>
                  <a:lumOff val="40000"/>
                </a:schemeClr>
              </a:solidFill>
              <a:ln w="3175">
                <a:solidFill>
                  <a:srgbClr val="000000"/>
                </a:solidFill>
              </a:ln>
            </c:spPr>
            <c:extLst>
              <c:ext xmlns:c16="http://schemas.microsoft.com/office/drawing/2014/chart" uri="{C3380CC4-5D6E-409C-BE32-E72D297353CC}">
                <c16:uniqueId val="{00000028-3F0A-48B2-BC0F-A45C0B4E4705}"/>
              </c:ext>
            </c:extLst>
          </c:dPt>
          <c:dLbls>
            <c:dLbl>
              <c:idx val="0"/>
              <c:layout>
                <c:manualLayout>
                  <c:x val="-0.17263976618307328"/>
                  <c:y val="-2.7474844111007334E-2"/>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3F0A-48B2-BC0F-A45C0B4E4705}"/>
                </c:ext>
              </c:extLst>
            </c:dLbl>
            <c:dLbl>
              <c:idx val="1"/>
              <c:layout>
                <c:manualLayout>
                  <c:x val="-3.2754794446425581E-2"/>
                  <c:y val="4.4630391987103508E-2"/>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3F0A-48B2-BC0F-A45C0B4E4705}"/>
                </c:ext>
              </c:extLst>
            </c:dLbl>
            <c:dLbl>
              <c:idx val="2"/>
              <c:layout>
                <c:manualLayout>
                  <c:x val="-3.7838154846028864E-2"/>
                  <c:y val="-2.4827831772826958E-4"/>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A-3F0A-48B2-BC0F-A45C0B4E4705}"/>
                </c:ext>
              </c:extLst>
            </c:dLbl>
            <c:dLbl>
              <c:idx val="3"/>
              <c:layout>
                <c:manualLayout>
                  <c:x val="4.5141664984184669E-2"/>
                  <c:y val="3.356774647773345E-4"/>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C-3F0A-48B2-BC0F-A45C0B4E4705}"/>
                </c:ext>
              </c:extLst>
            </c:dLbl>
            <c:dLbl>
              <c:idx val="4"/>
              <c:layout>
                <c:manualLayout>
                  <c:x val="4.4547316200859506E-2"/>
                  <c:y val="8.004003262104006E-3"/>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E-3F0A-48B2-BC0F-A45C0B4E4705}"/>
                </c:ext>
              </c:extLst>
            </c:dLbl>
            <c:dLbl>
              <c:idx val="5"/>
              <c:delete val="1"/>
              <c:extLst>
                <c:ext xmlns:c15="http://schemas.microsoft.com/office/drawing/2012/chart" uri="{CE6537A1-D6FC-4f65-9D91-7224C49458BB}"/>
                <c:ext xmlns:c16="http://schemas.microsoft.com/office/drawing/2014/chart" uri="{C3380CC4-5D6E-409C-BE32-E72D297353CC}">
                  <c16:uniqueId val="{00000020-3F0A-48B2-BC0F-A45C0B4E4705}"/>
                </c:ext>
              </c:extLst>
            </c:dLbl>
            <c:dLbl>
              <c:idx val="6"/>
              <c:delete val="1"/>
              <c:extLst>
                <c:ext xmlns:c15="http://schemas.microsoft.com/office/drawing/2012/chart" uri="{CE6537A1-D6FC-4f65-9D91-7224C49458BB}"/>
                <c:ext xmlns:c16="http://schemas.microsoft.com/office/drawing/2014/chart" uri="{C3380CC4-5D6E-409C-BE32-E72D297353CC}">
                  <c16:uniqueId val="{00000022-3F0A-48B2-BC0F-A45C0B4E4705}"/>
                </c:ext>
              </c:extLst>
            </c:dLbl>
            <c:dLbl>
              <c:idx val="7"/>
              <c:delete val="1"/>
              <c:extLst>
                <c:ext xmlns:c15="http://schemas.microsoft.com/office/drawing/2012/chart" uri="{CE6537A1-D6FC-4f65-9D91-7224C49458BB}"/>
                <c:ext xmlns:c16="http://schemas.microsoft.com/office/drawing/2014/chart" uri="{C3380CC4-5D6E-409C-BE32-E72D297353CC}">
                  <c16:uniqueId val="{00000024-3F0A-48B2-BC0F-A45C0B4E4705}"/>
                </c:ext>
              </c:extLst>
            </c:dLbl>
            <c:dLbl>
              <c:idx val="8"/>
              <c:delete val="1"/>
              <c:extLst>
                <c:ext xmlns:c15="http://schemas.microsoft.com/office/drawing/2012/chart" uri="{CE6537A1-D6FC-4f65-9D91-7224C49458BB}"/>
                <c:ext xmlns:c16="http://schemas.microsoft.com/office/drawing/2014/chart" uri="{C3380CC4-5D6E-409C-BE32-E72D297353CC}">
                  <c16:uniqueId val="{00000026-3F0A-48B2-BC0F-A45C0B4E4705}"/>
                </c:ext>
              </c:extLst>
            </c:dLbl>
            <c:dLbl>
              <c:idx val="9"/>
              <c:layout>
                <c:manualLayout>
                  <c:x val="4.6907061045477136E-3"/>
                  <c:y val="7.8817208354604925E-3"/>
                </c:manualLayout>
              </c:layout>
              <c:tx>
                <c:rich>
                  <a:bodyPr/>
                  <a:lstStyle/>
                  <a:p>
                    <a:r>
                      <a:rPr lang="en-US"/>
                      <a:t> 6 138 </a:t>
                    </a:r>
                  </a:p>
                </c:rich>
              </c:tx>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8-3F0A-48B2-BC0F-A45C0B4E4705}"/>
                </c:ext>
              </c:extLst>
            </c:dLbl>
            <c:spPr>
              <a:noFill/>
              <a:ln>
                <a:noFill/>
              </a:ln>
              <a:effectLst/>
            </c:spPr>
            <c:txPr>
              <a:bodyPr/>
              <a:lstStyle/>
              <a:p>
                <a:pPr>
                  <a:defRPr sz="800">
                    <a:latin typeface="Arial" pitchFamily="34" charset="0"/>
                    <a:cs typeface="Arial" pitchFamily="34" charset="0"/>
                  </a:defRPr>
                </a:pPr>
                <a:endParaRPr lang="de-DE"/>
              </a:p>
            </c:txPr>
            <c:dLblPos val="outEnd"/>
            <c:showLegendKey val="0"/>
            <c:showVal val="1"/>
            <c:showCatName val="0"/>
            <c:showSerName val="0"/>
            <c:showPercent val="0"/>
            <c:showBubbleSize val="0"/>
            <c:showLeaderLines val="1"/>
            <c:leaderLines>
              <c:spPr>
                <a:ln w="3175"/>
              </c:spPr>
            </c:leaderLines>
            <c:extLst>
              <c:ext xmlns:c15="http://schemas.microsoft.com/office/drawing/2012/chart" uri="{CE6537A1-D6FC-4f65-9D91-7224C49458BB}"/>
            </c:extLst>
          </c:dLbls>
          <c:cat>
            <c:strRef>
              <c:f>BasisGrafik!$A$17:$A$25</c:f>
              <c:strCache>
                <c:ptCount val="9"/>
                <c:pt idx="0">
                  <c:v>Wohnungsunternehmen</c:v>
                </c:pt>
                <c:pt idx="1">
                  <c:v>sonstige Aufgabenbereiche</c:v>
                </c:pt>
                <c:pt idx="2">
                  <c:v>Entsorgungsunternehmen</c:v>
                </c:pt>
                <c:pt idx="3">
                  <c:v>Krankenhäuser</c:v>
                </c:pt>
                <c:pt idx="4">
                  <c:v>Verkehrsunternehmen</c:v>
                </c:pt>
                <c:pt idx="5">
                  <c:v>Gas</c:v>
                </c:pt>
                <c:pt idx="6">
                  <c:v>Elektrizität</c:v>
                </c:pt>
                <c:pt idx="7">
                  <c:v>Kombinierte Unternehmen</c:v>
                </c:pt>
                <c:pt idx="8">
                  <c:v>Wasser</c:v>
                </c:pt>
              </c:strCache>
            </c:strRef>
          </c:cat>
          <c:val>
            <c:numRef>
              <c:f>BasisGrafik!$B$17:$B$25</c:f>
              <c:numCache>
                <c:formatCode>#\ ###\ ##0\ </c:formatCode>
                <c:ptCount val="9"/>
                <c:pt idx="0">
                  <c:v>3777</c:v>
                </c:pt>
                <c:pt idx="1">
                  <c:v>6996</c:v>
                </c:pt>
                <c:pt idx="2">
                  <c:v>2799</c:v>
                </c:pt>
                <c:pt idx="3">
                  <c:v>845</c:v>
                </c:pt>
                <c:pt idx="4">
                  <c:v>554</c:v>
                </c:pt>
                <c:pt idx="5">
                  <c:v>114</c:v>
                </c:pt>
                <c:pt idx="6">
                  <c:v>1474</c:v>
                </c:pt>
                <c:pt idx="7">
                  <c:v>886</c:v>
                </c:pt>
                <c:pt idx="8">
                  <c:v>3663</c:v>
                </c:pt>
              </c:numCache>
            </c:numRef>
          </c:val>
          <c:extLst>
            <c:ext xmlns:c16="http://schemas.microsoft.com/office/drawing/2014/chart" uri="{C3380CC4-5D6E-409C-BE32-E72D297353CC}">
              <c16:uniqueId val="{00000029-3F0A-48B2-BC0F-A45C0B4E4705}"/>
            </c:ext>
          </c:extLst>
        </c:ser>
        <c:dLbls>
          <c:showLegendKey val="0"/>
          <c:showVal val="0"/>
          <c:showCatName val="0"/>
          <c:showSerName val="0"/>
          <c:showPercent val="0"/>
          <c:showBubbleSize val="0"/>
          <c:showLeaderLines val="1"/>
        </c:dLbls>
        <c:gapWidth val="100"/>
        <c:splitType val="pos"/>
        <c:splitPos val="4"/>
        <c:secondPieSize val="75"/>
        <c:serLines>
          <c:spPr>
            <a:ln w="3175"/>
          </c:spPr>
        </c:serLines>
      </c:ofPieChart>
      <c:spPr>
        <a:noFill/>
        <a:ln w="25400">
          <a:noFill/>
        </a:ln>
      </c:spPr>
    </c:plotArea>
    <c:plotVisOnly val="1"/>
    <c:dispBlanksAs val="gap"/>
    <c:showDLblsOverMax val="0"/>
  </c:chart>
  <c:spPr>
    <a:ln cmpd="sng"/>
  </c:spPr>
  <c:printSettings>
    <c:headerFooter alignWithMargins="0">
      <c:oddHeader>&amp;Z- 5 -</c:oddHeader>
    </c:headerFooter>
    <c:pageMargins b="0.39370078740157483" l="0.78740157480314965" r="0.78740157480314965" t="0.78740157480314965" header="0.51181102362204722" footer="0.51181102362204722"/>
    <c:pageSetup paperSize="9" orientation="portrait" verticalDpi="300"/>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de-DE" sz="1100" baseline="0">
                <a:latin typeface="Arial" pitchFamily="34" charset="0"/>
                <a:cs typeface="Arial" pitchFamily="34" charset="0"/>
              </a:rPr>
              <a:t>Bilanzstruktur der </a:t>
            </a:r>
            <a:r>
              <a:rPr lang="de-DE" sz="1100" baseline="0">
                <a:solidFill>
                  <a:sysClr val="windowText" lastClr="000000"/>
                </a:solidFill>
                <a:latin typeface="Arial" pitchFamily="34" charset="0"/>
                <a:cs typeface="Arial" pitchFamily="34" charset="0"/>
              </a:rPr>
              <a:t>öFEU 2017 - </a:t>
            </a:r>
            <a:r>
              <a:rPr lang="de-DE" sz="1100" baseline="0">
                <a:latin typeface="Arial" pitchFamily="34" charset="0"/>
                <a:cs typeface="Arial" pitchFamily="34" charset="0"/>
              </a:rPr>
              <a:t>Aktiva</a:t>
            </a:r>
          </a:p>
        </c:rich>
      </c:tx>
      <c:overlay val="0"/>
    </c:title>
    <c:autoTitleDeleted val="0"/>
    <c:plotArea>
      <c:layout>
        <c:manualLayout>
          <c:layoutTarget val="inner"/>
          <c:xMode val="edge"/>
          <c:yMode val="edge"/>
          <c:x val="0.30101018234104276"/>
          <c:y val="0.26451614346008001"/>
          <c:w val="0.48118524658101947"/>
          <c:h val="0.60148155822627436"/>
        </c:manualLayout>
      </c:layout>
      <c:pieChart>
        <c:varyColors val="1"/>
        <c:ser>
          <c:idx val="0"/>
          <c:order val="0"/>
          <c:spPr>
            <a:ln w="3175">
              <a:solidFill>
                <a:srgbClr val="000000"/>
              </a:solidFill>
            </a:ln>
          </c:spPr>
          <c:dPt>
            <c:idx val="0"/>
            <c:bubble3D val="0"/>
            <c:spPr>
              <a:solidFill>
                <a:schemeClr val="accent3">
                  <a:lumMod val="40000"/>
                  <a:lumOff val="60000"/>
                </a:schemeClr>
              </a:solidFill>
              <a:ln w="3175">
                <a:solidFill>
                  <a:srgbClr val="000000"/>
                </a:solidFill>
              </a:ln>
            </c:spPr>
            <c:extLst>
              <c:ext xmlns:c16="http://schemas.microsoft.com/office/drawing/2014/chart" uri="{C3380CC4-5D6E-409C-BE32-E72D297353CC}">
                <c16:uniqueId val="{00000001-8BBE-49F6-89F3-39E67D57DA7A}"/>
              </c:ext>
            </c:extLst>
          </c:dPt>
          <c:dPt>
            <c:idx val="1"/>
            <c:bubble3D val="0"/>
            <c:spPr>
              <a:solidFill>
                <a:schemeClr val="accent3">
                  <a:lumMod val="60000"/>
                  <a:lumOff val="40000"/>
                </a:schemeClr>
              </a:solidFill>
              <a:ln w="3175">
                <a:solidFill>
                  <a:srgbClr val="000000"/>
                </a:solidFill>
              </a:ln>
            </c:spPr>
            <c:extLst>
              <c:ext xmlns:c16="http://schemas.microsoft.com/office/drawing/2014/chart" uri="{C3380CC4-5D6E-409C-BE32-E72D297353CC}">
                <c16:uniqueId val="{00000003-8BBE-49F6-89F3-39E67D57DA7A}"/>
              </c:ext>
            </c:extLst>
          </c:dPt>
          <c:dPt>
            <c:idx val="2"/>
            <c:bubble3D val="0"/>
            <c:spPr>
              <a:solidFill>
                <a:schemeClr val="accent3">
                  <a:lumMod val="75000"/>
                </a:schemeClr>
              </a:solidFill>
              <a:ln w="3175">
                <a:solidFill>
                  <a:srgbClr val="000000"/>
                </a:solidFill>
              </a:ln>
            </c:spPr>
            <c:extLst>
              <c:ext xmlns:c16="http://schemas.microsoft.com/office/drawing/2014/chart" uri="{C3380CC4-5D6E-409C-BE32-E72D297353CC}">
                <c16:uniqueId val="{00000005-8BBE-49F6-89F3-39E67D57DA7A}"/>
              </c:ext>
            </c:extLst>
          </c:dPt>
          <c:dPt>
            <c:idx val="3"/>
            <c:bubble3D val="0"/>
            <c:spPr>
              <a:solidFill>
                <a:schemeClr val="accent3">
                  <a:lumMod val="50000"/>
                </a:schemeClr>
              </a:solidFill>
              <a:ln w="3175">
                <a:solidFill>
                  <a:srgbClr val="000000"/>
                </a:solidFill>
              </a:ln>
            </c:spPr>
            <c:extLst>
              <c:ext xmlns:c16="http://schemas.microsoft.com/office/drawing/2014/chart" uri="{C3380CC4-5D6E-409C-BE32-E72D297353CC}">
                <c16:uniqueId val="{00000007-8BBE-49F6-89F3-39E67D57DA7A}"/>
              </c:ext>
            </c:extLst>
          </c:dPt>
          <c:dLbls>
            <c:dLbl>
              <c:idx val="0"/>
              <c:layout>
                <c:manualLayout>
                  <c:x val="5.6288540855469991E-2"/>
                  <c:y val="-7.8672250157643502E-3"/>
                </c:manualLayout>
              </c:layout>
              <c:spPr/>
              <c:txPr>
                <a:bodyPr/>
                <a:lstStyle/>
                <a:p>
                  <a:pPr>
                    <a:defRPr/>
                  </a:pPr>
                  <a:endParaRPr lang="de-DE"/>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8BBE-49F6-89F3-39E67D57DA7A}"/>
                </c:ext>
              </c:extLst>
            </c:dLbl>
            <c:dLbl>
              <c:idx val="1"/>
              <c:layout>
                <c:manualLayout>
                  <c:x val="-9.6230471191101119E-2"/>
                  <c:y val="7.6411583049038639E-2"/>
                </c:manualLayout>
              </c:layout>
              <c:tx>
                <c:rich>
                  <a:bodyPr/>
                  <a:lstStyle/>
                  <a:p>
                    <a:pPr>
                      <a:defRPr/>
                    </a:pPr>
                    <a:fld id="{4CB0252D-2AC3-4FC1-B9F6-06A5CC71AEB8}" type="CATEGORYNAME">
                      <a:rPr lang="en-US"/>
                      <a:pPr>
                        <a:defRPr/>
                      </a:pPr>
                      <a:t>[RUBRIKENNAME]</a:t>
                    </a:fld>
                    <a:r>
                      <a:rPr lang="en-US" baseline="0"/>
                      <a:t>
9%</a:t>
                    </a:r>
                  </a:p>
                </c:rich>
              </c:tx>
              <c:spPr/>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3-8BBE-49F6-89F3-39E67D57DA7A}"/>
                </c:ext>
              </c:extLst>
            </c:dLbl>
            <c:dLbl>
              <c:idx val="2"/>
              <c:layout>
                <c:manualLayout>
                  <c:x val="-0.131629892417294"/>
                  <c:y val="4.347232776601069E-2"/>
                </c:manualLayout>
              </c:layout>
              <c:tx>
                <c:rich>
                  <a:bodyPr/>
                  <a:lstStyle/>
                  <a:p>
                    <a:pPr>
                      <a:defRPr/>
                    </a:pPr>
                    <a:fld id="{73DD5C35-0983-4907-8399-9C1320FF045A}" type="CATEGORYNAME">
                      <a:rPr lang="en-US"/>
                      <a:pPr>
                        <a:defRPr/>
                      </a:pPr>
                      <a:t>[RUBRIKENNAME]</a:t>
                    </a:fld>
                    <a:r>
                      <a:rPr lang="en-US" baseline="0"/>
                      <a:t>
7%</a:t>
                    </a:r>
                  </a:p>
                </c:rich>
              </c:tx>
              <c:spPr/>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5-8BBE-49F6-89F3-39E67D57DA7A}"/>
                </c:ext>
              </c:extLst>
            </c:dLbl>
            <c:dLbl>
              <c:idx val="3"/>
              <c:layout>
                <c:manualLayout>
                  <c:x val="-0.18306000211512022"/>
                  <c:y val="2.8450581254345259E-2"/>
                </c:manualLayout>
              </c:layout>
              <c:tx>
                <c:rich>
                  <a:bodyPr/>
                  <a:lstStyle/>
                  <a:p>
                    <a:pPr>
                      <a:defRPr/>
                    </a:pPr>
                    <a:r>
                      <a:rPr lang="en-US"/>
                      <a:t>übriges Anlagevermögen
17%</a:t>
                    </a:r>
                  </a:p>
                </c:rich>
              </c:tx>
              <c:sp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7-8BBE-49F6-89F3-39E67D57DA7A}"/>
                </c:ext>
              </c:extLst>
            </c:dLbl>
            <c:spPr>
              <a:noFill/>
              <a:ln>
                <a:noFill/>
              </a:ln>
              <a:effectLst/>
            </c:spPr>
            <c:dLblPos val="outEnd"/>
            <c:showLegendKey val="0"/>
            <c:showVal val="0"/>
            <c:showCatName val="1"/>
            <c:showSerName val="0"/>
            <c:showPercent val="1"/>
            <c:showBubbleSize val="0"/>
            <c:showLeaderLines val="1"/>
            <c:leaderLines>
              <c:spPr>
                <a:ln w="3175">
                  <a:solidFill>
                    <a:schemeClr val="tx1">
                      <a:shade val="95000"/>
                      <a:satMod val="105000"/>
                    </a:schemeClr>
                  </a:solidFill>
                </a:ln>
              </c:spPr>
            </c:leaderLines>
            <c:extLst>
              <c:ext xmlns:c15="http://schemas.microsoft.com/office/drawing/2012/chart" uri="{CE6537A1-D6FC-4f65-9D91-7224C49458BB}"/>
            </c:extLst>
          </c:dLbls>
          <c:cat>
            <c:strRef>
              <c:f>BasisGrafik!$A$71:$A$74</c:f>
              <c:strCache>
                <c:ptCount val="4"/>
                <c:pt idx="0">
                  <c:v>Sachanlagen</c:v>
                </c:pt>
                <c:pt idx="1">
                  <c:v>übriges Umlaufvermögen übrige Aktiva</c:v>
                </c:pt>
                <c:pt idx="2">
                  <c:v>Forderungen</c:v>
                </c:pt>
                <c:pt idx="3">
                  <c:v>übriges Anlagevermögen</c:v>
                </c:pt>
              </c:strCache>
            </c:strRef>
          </c:cat>
          <c:val>
            <c:numRef>
              <c:f>BasisGrafik!$B$71:$B$74</c:f>
              <c:numCache>
                <c:formatCode>General</c:formatCode>
                <c:ptCount val="4"/>
                <c:pt idx="0">
                  <c:v>66.68183242128741</c:v>
                </c:pt>
                <c:pt idx="1">
                  <c:v>8.5227432444634434</c:v>
                </c:pt>
                <c:pt idx="2">
                  <c:v>7.5459734881722023</c:v>
                </c:pt>
                <c:pt idx="3">
                  <c:v>17.335706525344488</c:v>
                </c:pt>
              </c:numCache>
            </c:numRef>
          </c:val>
          <c:extLst>
            <c:ext xmlns:c16="http://schemas.microsoft.com/office/drawing/2014/chart" uri="{C3380CC4-5D6E-409C-BE32-E72D297353CC}">
              <c16:uniqueId val="{00000008-8BBE-49F6-89F3-39E67D57DA7A}"/>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gap"/>
    <c:showDLblsOverMax val="0"/>
  </c:chart>
  <c:spPr>
    <a:ln cmpd="sng"/>
  </c:spPr>
  <c:printSettings>
    <c:headerFooter/>
    <c:pageMargins b="0.78740157499999996" l="0.7" r="0.7" t="0.78740157499999996" header="0.3" footer="0.3"/>
    <c:pageSetup paperSize="9" orientation="landscape" verticalDpi="0"/>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de-DE" sz="1100" b="1" i="0" u="none" strike="noStrike" baseline="0">
                <a:effectLst/>
                <a:latin typeface="Arial" pitchFamily="34" charset="0"/>
                <a:cs typeface="Arial" pitchFamily="34" charset="0"/>
              </a:rPr>
              <a:t>Umsatzerlöse, Material-, Personalaufwand und Sachinvestitionen  der </a:t>
            </a:r>
            <a:r>
              <a:rPr lang="de-DE" sz="1100" b="1" i="0" u="none" strike="noStrike" baseline="0">
                <a:solidFill>
                  <a:sysClr val="windowText" lastClr="000000"/>
                </a:solidFill>
                <a:effectLst/>
                <a:latin typeface="Arial" pitchFamily="34" charset="0"/>
                <a:cs typeface="Arial" pitchFamily="34" charset="0"/>
              </a:rPr>
              <a:t>öFEU 2011 bis 2017</a:t>
            </a:r>
            <a:endParaRPr lang="de-DE" sz="1100">
              <a:solidFill>
                <a:sysClr val="windowText" lastClr="000000"/>
              </a:solidFill>
              <a:latin typeface="Arial" pitchFamily="34" charset="0"/>
              <a:cs typeface="Arial" pitchFamily="34" charset="0"/>
            </a:endParaRPr>
          </a:p>
        </c:rich>
      </c:tx>
      <c:layout>
        <c:manualLayout>
          <c:xMode val="edge"/>
          <c:yMode val="edge"/>
          <c:x val="0.18254968128983878"/>
          <c:y val="3.5714285714285712E-2"/>
        </c:manualLayout>
      </c:layout>
      <c:overlay val="0"/>
    </c:title>
    <c:autoTitleDeleted val="0"/>
    <c:plotArea>
      <c:layout>
        <c:manualLayout>
          <c:layoutTarget val="inner"/>
          <c:xMode val="edge"/>
          <c:yMode val="edge"/>
          <c:x val="6.9408074440697035E-2"/>
          <c:y val="0.18029350104821804"/>
          <c:w val="0.90202977333468548"/>
          <c:h val="0.63377540071641991"/>
        </c:manualLayout>
      </c:layout>
      <c:barChart>
        <c:barDir val="col"/>
        <c:grouping val="clustered"/>
        <c:varyColors val="0"/>
        <c:ser>
          <c:idx val="1"/>
          <c:order val="0"/>
          <c:tx>
            <c:strRef>
              <c:f>BasisGrafik!$A$56</c:f>
              <c:strCache>
                <c:ptCount val="1"/>
                <c:pt idx="0">
                  <c:v>Umsatzerlöse</c:v>
                </c:pt>
              </c:strCache>
            </c:strRef>
          </c:tx>
          <c:spPr>
            <a:solidFill>
              <a:schemeClr val="tx2">
                <a:lumMod val="60000"/>
                <a:lumOff val="40000"/>
              </a:schemeClr>
            </a:solidFill>
            <a:ln w="3175">
              <a:solidFill>
                <a:srgbClr val="000000"/>
              </a:solidFill>
            </a:ln>
          </c:spPr>
          <c:invertIfNegative val="0"/>
          <c:cat>
            <c:numRef>
              <c:f>BasisGrafik!$B$55:$H$55</c:f>
              <c:numCache>
                <c:formatCode>General</c:formatCode>
                <c:ptCount val="7"/>
                <c:pt idx="0">
                  <c:v>2011</c:v>
                </c:pt>
                <c:pt idx="1">
                  <c:v>2012</c:v>
                </c:pt>
                <c:pt idx="2">
                  <c:v>2013</c:v>
                </c:pt>
                <c:pt idx="3">
                  <c:v>2014</c:v>
                </c:pt>
                <c:pt idx="4">
                  <c:v>2015</c:v>
                </c:pt>
                <c:pt idx="5">
                  <c:v>2016</c:v>
                </c:pt>
                <c:pt idx="6">
                  <c:v>2017</c:v>
                </c:pt>
              </c:numCache>
            </c:numRef>
          </c:cat>
          <c:val>
            <c:numRef>
              <c:f>BasisGrafik!$B$56:$H$56</c:f>
              <c:numCache>
                <c:formatCode>General</c:formatCode>
                <c:ptCount val="7"/>
                <c:pt idx="0">
                  <c:v>5405</c:v>
                </c:pt>
                <c:pt idx="1">
                  <c:v>5236</c:v>
                </c:pt>
                <c:pt idx="2">
                  <c:v>7748.8360000000002</c:v>
                </c:pt>
                <c:pt idx="3">
                  <c:v>7588.59</c:v>
                </c:pt>
                <c:pt idx="4">
                  <c:v>7557.268</c:v>
                </c:pt>
                <c:pt idx="5">
                  <c:v>7740.2269999999999</c:v>
                </c:pt>
                <c:pt idx="6">
                  <c:v>8252.2080000000005</c:v>
                </c:pt>
              </c:numCache>
            </c:numRef>
          </c:val>
          <c:extLst>
            <c:ext xmlns:c16="http://schemas.microsoft.com/office/drawing/2014/chart" uri="{C3380CC4-5D6E-409C-BE32-E72D297353CC}">
              <c16:uniqueId val="{00000000-1B8E-40C7-BE8D-0D6CC1B4CC08}"/>
            </c:ext>
          </c:extLst>
        </c:ser>
        <c:dLbls>
          <c:showLegendKey val="0"/>
          <c:showVal val="0"/>
          <c:showCatName val="0"/>
          <c:showSerName val="0"/>
          <c:showPercent val="0"/>
          <c:showBubbleSize val="0"/>
        </c:dLbls>
        <c:gapWidth val="150"/>
        <c:axId val="102772096"/>
        <c:axId val="102777984"/>
      </c:barChart>
      <c:lineChart>
        <c:grouping val="standard"/>
        <c:varyColors val="0"/>
        <c:ser>
          <c:idx val="2"/>
          <c:order val="1"/>
          <c:tx>
            <c:strRef>
              <c:f>BasisGrafik!$A$57</c:f>
              <c:strCache>
                <c:ptCount val="1"/>
                <c:pt idx="0">
                  <c:v>Materialaufwand</c:v>
                </c:pt>
              </c:strCache>
            </c:strRef>
          </c:tx>
          <c:spPr>
            <a:ln>
              <a:solidFill>
                <a:srgbClr val="A50021"/>
              </a:solidFill>
            </a:ln>
          </c:spPr>
          <c:marker>
            <c:symbol val="none"/>
          </c:marker>
          <c:cat>
            <c:numRef>
              <c:f>BasisGrafik!$B$55:$H$55</c:f>
              <c:numCache>
                <c:formatCode>General</c:formatCode>
                <c:ptCount val="7"/>
                <c:pt idx="0">
                  <c:v>2011</c:v>
                </c:pt>
                <c:pt idx="1">
                  <c:v>2012</c:v>
                </c:pt>
                <c:pt idx="2">
                  <c:v>2013</c:v>
                </c:pt>
                <c:pt idx="3">
                  <c:v>2014</c:v>
                </c:pt>
                <c:pt idx="4">
                  <c:v>2015</c:v>
                </c:pt>
                <c:pt idx="5">
                  <c:v>2016</c:v>
                </c:pt>
                <c:pt idx="6">
                  <c:v>2017</c:v>
                </c:pt>
              </c:numCache>
            </c:numRef>
          </c:cat>
          <c:val>
            <c:numRef>
              <c:f>BasisGrafik!$B$57:$H$57</c:f>
              <c:numCache>
                <c:formatCode>General</c:formatCode>
                <c:ptCount val="7"/>
                <c:pt idx="0">
                  <c:v>2688</c:v>
                </c:pt>
                <c:pt idx="1">
                  <c:v>2687</c:v>
                </c:pt>
                <c:pt idx="2">
                  <c:v>4635.549</c:v>
                </c:pt>
                <c:pt idx="3">
                  <c:v>4552.26</c:v>
                </c:pt>
                <c:pt idx="4">
                  <c:v>4407.3850000000002</c:v>
                </c:pt>
                <c:pt idx="5">
                  <c:v>4482.4219999999996</c:v>
                </c:pt>
                <c:pt idx="6">
                  <c:v>4712.7460000000001</c:v>
                </c:pt>
              </c:numCache>
            </c:numRef>
          </c:val>
          <c:smooth val="0"/>
          <c:extLst>
            <c:ext xmlns:c16="http://schemas.microsoft.com/office/drawing/2014/chart" uri="{C3380CC4-5D6E-409C-BE32-E72D297353CC}">
              <c16:uniqueId val="{00000001-1B8E-40C7-BE8D-0D6CC1B4CC08}"/>
            </c:ext>
          </c:extLst>
        </c:ser>
        <c:ser>
          <c:idx val="0"/>
          <c:order val="2"/>
          <c:tx>
            <c:strRef>
              <c:f>BasisGrafik!$A$58</c:f>
              <c:strCache>
                <c:ptCount val="1"/>
                <c:pt idx="0">
                  <c:v>Personalaufwand</c:v>
                </c:pt>
              </c:strCache>
            </c:strRef>
          </c:tx>
          <c:spPr>
            <a:ln>
              <a:solidFill>
                <a:srgbClr val="FF3300"/>
              </a:solidFill>
            </a:ln>
          </c:spPr>
          <c:marker>
            <c:symbol val="none"/>
          </c:marker>
          <c:cat>
            <c:numRef>
              <c:f>BasisGrafik!$B$55:$H$55</c:f>
              <c:numCache>
                <c:formatCode>General</c:formatCode>
                <c:ptCount val="7"/>
                <c:pt idx="0">
                  <c:v>2011</c:v>
                </c:pt>
                <c:pt idx="1">
                  <c:v>2012</c:v>
                </c:pt>
                <c:pt idx="2">
                  <c:v>2013</c:v>
                </c:pt>
                <c:pt idx="3">
                  <c:v>2014</c:v>
                </c:pt>
                <c:pt idx="4">
                  <c:v>2015</c:v>
                </c:pt>
                <c:pt idx="5">
                  <c:v>2016</c:v>
                </c:pt>
                <c:pt idx="6">
                  <c:v>2017</c:v>
                </c:pt>
              </c:numCache>
            </c:numRef>
          </c:cat>
          <c:val>
            <c:numRef>
              <c:f>BasisGrafik!$B$58:$H$58</c:f>
              <c:numCache>
                <c:formatCode>General</c:formatCode>
                <c:ptCount val="7"/>
                <c:pt idx="0">
                  <c:v>1634</c:v>
                </c:pt>
                <c:pt idx="1">
                  <c:v>1473</c:v>
                </c:pt>
                <c:pt idx="2">
                  <c:v>1656.0989999999999</c:v>
                </c:pt>
                <c:pt idx="3">
                  <c:v>1695.826</c:v>
                </c:pt>
                <c:pt idx="4">
                  <c:v>1740.9839999999999</c:v>
                </c:pt>
                <c:pt idx="5">
                  <c:v>1789.0809999999999</c:v>
                </c:pt>
                <c:pt idx="6">
                  <c:v>1883.915</c:v>
                </c:pt>
              </c:numCache>
            </c:numRef>
          </c:val>
          <c:smooth val="0"/>
          <c:extLst>
            <c:ext xmlns:c16="http://schemas.microsoft.com/office/drawing/2014/chart" uri="{C3380CC4-5D6E-409C-BE32-E72D297353CC}">
              <c16:uniqueId val="{00000002-1B8E-40C7-BE8D-0D6CC1B4CC08}"/>
            </c:ext>
          </c:extLst>
        </c:ser>
        <c:ser>
          <c:idx val="3"/>
          <c:order val="3"/>
          <c:tx>
            <c:strRef>
              <c:f>BasisGrafik!$A$59</c:f>
              <c:strCache>
                <c:ptCount val="1"/>
                <c:pt idx="0">
                  <c:v>Sachinvestitionen</c:v>
                </c:pt>
              </c:strCache>
            </c:strRef>
          </c:tx>
          <c:spPr>
            <a:ln>
              <a:solidFill>
                <a:srgbClr val="FF9999"/>
              </a:solidFill>
            </a:ln>
          </c:spPr>
          <c:marker>
            <c:symbol val="none"/>
          </c:marker>
          <c:cat>
            <c:numRef>
              <c:f>BasisGrafik!$B$55:$H$55</c:f>
              <c:numCache>
                <c:formatCode>General</c:formatCode>
                <c:ptCount val="7"/>
                <c:pt idx="0">
                  <c:v>2011</c:v>
                </c:pt>
                <c:pt idx="1">
                  <c:v>2012</c:v>
                </c:pt>
                <c:pt idx="2">
                  <c:v>2013</c:v>
                </c:pt>
                <c:pt idx="3">
                  <c:v>2014</c:v>
                </c:pt>
                <c:pt idx="4">
                  <c:v>2015</c:v>
                </c:pt>
                <c:pt idx="5">
                  <c:v>2016</c:v>
                </c:pt>
                <c:pt idx="6">
                  <c:v>2017</c:v>
                </c:pt>
              </c:numCache>
            </c:numRef>
          </c:cat>
          <c:val>
            <c:numRef>
              <c:f>BasisGrafik!$B$59:$H$59</c:f>
              <c:numCache>
                <c:formatCode>General</c:formatCode>
                <c:ptCount val="7"/>
                <c:pt idx="0">
                  <c:v>1210</c:v>
                </c:pt>
                <c:pt idx="1">
                  <c:v>777</c:v>
                </c:pt>
                <c:pt idx="2">
                  <c:v>899</c:v>
                </c:pt>
                <c:pt idx="3">
                  <c:v>880</c:v>
                </c:pt>
                <c:pt idx="4">
                  <c:v>870</c:v>
                </c:pt>
                <c:pt idx="5">
                  <c:v>943.63400000000001</c:v>
                </c:pt>
                <c:pt idx="6">
                  <c:v>1109.7139999999999</c:v>
                </c:pt>
              </c:numCache>
            </c:numRef>
          </c:val>
          <c:smooth val="0"/>
          <c:extLst>
            <c:ext xmlns:c16="http://schemas.microsoft.com/office/drawing/2014/chart" uri="{C3380CC4-5D6E-409C-BE32-E72D297353CC}">
              <c16:uniqueId val="{00000003-1B8E-40C7-BE8D-0D6CC1B4CC08}"/>
            </c:ext>
          </c:extLst>
        </c:ser>
        <c:dLbls>
          <c:showLegendKey val="0"/>
          <c:showVal val="0"/>
          <c:showCatName val="0"/>
          <c:showSerName val="0"/>
          <c:showPercent val="0"/>
          <c:showBubbleSize val="0"/>
        </c:dLbls>
        <c:marker val="1"/>
        <c:smooth val="0"/>
        <c:axId val="102772096"/>
        <c:axId val="102777984"/>
      </c:lineChart>
      <c:catAx>
        <c:axId val="102772096"/>
        <c:scaling>
          <c:orientation val="minMax"/>
        </c:scaling>
        <c:delete val="0"/>
        <c:axPos val="b"/>
        <c:numFmt formatCode="General" sourceLinked="1"/>
        <c:majorTickMark val="none"/>
        <c:minorTickMark val="none"/>
        <c:tickLblPos val="nextTo"/>
        <c:txPr>
          <a:bodyPr/>
          <a:lstStyle/>
          <a:p>
            <a:pPr>
              <a:defRPr sz="800">
                <a:latin typeface="Arial" pitchFamily="34" charset="0"/>
                <a:cs typeface="Arial" pitchFamily="34" charset="0"/>
              </a:defRPr>
            </a:pPr>
            <a:endParaRPr lang="de-DE"/>
          </a:p>
        </c:txPr>
        <c:crossAx val="102777984"/>
        <c:crosses val="autoZero"/>
        <c:auto val="1"/>
        <c:lblAlgn val="ctr"/>
        <c:lblOffset val="100"/>
        <c:tickLblSkip val="1"/>
        <c:noMultiLvlLbl val="0"/>
      </c:catAx>
      <c:valAx>
        <c:axId val="102777984"/>
        <c:scaling>
          <c:orientation val="minMax"/>
        </c:scaling>
        <c:delete val="0"/>
        <c:axPos val="l"/>
        <c:majorGridlines>
          <c:spPr>
            <a:ln w="3175">
              <a:solidFill>
                <a:schemeClr val="bg1">
                  <a:lumMod val="65000"/>
                </a:schemeClr>
              </a:solidFill>
              <a:prstDash val="sysDash"/>
            </a:ln>
          </c:spPr>
        </c:majorGridlines>
        <c:title>
          <c:tx>
            <c:rich>
              <a:bodyPr rot="0" vert="horz"/>
              <a:lstStyle/>
              <a:p>
                <a:pPr>
                  <a:defRPr/>
                </a:pPr>
                <a:r>
                  <a:rPr lang="en-US" sz="700" b="0">
                    <a:latin typeface="Arial" pitchFamily="34" charset="0"/>
                    <a:cs typeface="Arial" pitchFamily="34" charset="0"/>
                  </a:rPr>
                  <a:t>Millionen EUR</a:t>
                </a:r>
              </a:p>
            </c:rich>
          </c:tx>
          <c:layout>
            <c:manualLayout>
              <c:xMode val="edge"/>
              <c:yMode val="edge"/>
              <c:x val="7.0582907905742551E-2"/>
              <c:y val="0.13397686274681694"/>
            </c:manualLayout>
          </c:layout>
          <c:overlay val="0"/>
        </c:title>
        <c:numFmt formatCode="#\ ###\ ##0\ " sourceLinked="0"/>
        <c:majorTickMark val="none"/>
        <c:minorTickMark val="none"/>
        <c:tickLblPos val="nextTo"/>
        <c:txPr>
          <a:bodyPr/>
          <a:lstStyle/>
          <a:p>
            <a:pPr>
              <a:defRPr sz="800">
                <a:latin typeface="Arial" pitchFamily="34" charset="0"/>
                <a:cs typeface="Arial" pitchFamily="34" charset="0"/>
              </a:defRPr>
            </a:pPr>
            <a:endParaRPr lang="de-DE"/>
          </a:p>
        </c:txPr>
        <c:crossAx val="102772096"/>
        <c:crosses val="autoZero"/>
        <c:crossBetween val="between"/>
        <c:majorUnit val="500"/>
      </c:valAx>
      <c:spPr>
        <a:ln w="6350">
          <a:solidFill>
            <a:schemeClr val="tx1">
              <a:lumMod val="50000"/>
              <a:lumOff val="50000"/>
            </a:schemeClr>
          </a:solidFill>
        </a:ln>
      </c:spPr>
    </c:plotArea>
    <c:legend>
      <c:legendPos val="b"/>
      <c:layout>
        <c:manualLayout>
          <c:xMode val="edge"/>
          <c:yMode val="edge"/>
          <c:x val="4.9999903858171574E-2"/>
          <c:y val="0.86446733220847405"/>
          <c:w val="0.89999980771634314"/>
          <c:h val="5.8238188976378003E-2"/>
        </c:manualLayout>
      </c:layout>
      <c:overlay val="0"/>
    </c:legend>
    <c:plotVisOnly val="1"/>
    <c:dispBlanksAs val="gap"/>
    <c:showDLblsOverMax val="0"/>
  </c:chart>
  <c:spPr>
    <a:ln w="9525">
      <a:solidFill>
        <a:schemeClr val="tx1">
          <a:lumMod val="50000"/>
          <a:lumOff val="50000"/>
        </a:schemeClr>
      </a:solidFill>
    </a:ln>
  </c:spPr>
  <c:printSettings>
    <c:headerFooter/>
    <c:pageMargins b="0.39370078740157483" l="0.78740157480314965" r="0.78740157480314965" t="0.78740157480314965" header="0.51181102362204722" footer="0.51181102362204722"/>
    <c:pageSetup paperSize="9" orientation="portrait"/>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de-DE" sz="1100" b="1" i="0" baseline="0">
                <a:solidFill>
                  <a:sysClr val="windowText" lastClr="000000"/>
                </a:solidFill>
                <a:effectLst/>
                <a:latin typeface="Arial" pitchFamily="34" charset="0"/>
                <a:cs typeface="Arial" pitchFamily="34" charset="0"/>
              </a:rPr>
              <a:t>Umsatzerlöse 2017 nach Aufgabenbereichen</a:t>
            </a:r>
            <a:endParaRPr lang="de-DE" sz="1100">
              <a:solidFill>
                <a:sysClr val="windowText" lastClr="000000"/>
              </a:solidFill>
              <a:effectLst/>
              <a:latin typeface="Arial" pitchFamily="34" charset="0"/>
              <a:cs typeface="Arial" pitchFamily="34" charset="0"/>
            </a:endParaRPr>
          </a:p>
        </c:rich>
      </c:tx>
      <c:layout>
        <c:manualLayout>
          <c:xMode val="edge"/>
          <c:yMode val="edge"/>
          <c:x val="0.18213069520156133"/>
          <c:y val="5.273671483486557E-2"/>
        </c:manualLayout>
      </c:layout>
      <c:overlay val="0"/>
    </c:title>
    <c:autoTitleDeleted val="0"/>
    <c:plotArea>
      <c:layout>
        <c:manualLayout>
          <c:layoutTarget val="inner"/>
          <c:xMode val="edge"/>
          <c:yMode val="edge"/>
          <c:x val="6.9408074440697035E-2"/>
          <c:y val="0.18029350104821804"/>
          <c:w val="0.90202977333468548"/>
          <c:h val="0.63377540071641991"/>
        </c:manualLayout>
      </c:layout>
      <c:barChart>
        <c:barDir val="bar"/>
        <c:grouping val="clustered"/>
        <c:varyColors val="0"/>
        <c:ser>
          <c:idx val="1"/>
          <c:order val="0"/>
          <c:spPr>
            <a:solidFill>
              <a:schemeClr val="accent6"/>
            </a:solidFill>
            <a:ln w="3175">
              <a:solidFill>
                <a:srgbClr val="000000"/>
              </a:solidFill>
            </a:ln>
          </c:spPr>
          <c:invertIfNegative val="0"/>
          <c:cat>
            <c:strRef>
              <c:f>BasisGrafik!$A$28:$A$36</c:f>
              <c:strCache>
                <c:ptCount val="9"/>
                <c:pt idx="0">
                  <c:v>Gas-
versorgung</c:v>
                </c:pt>
                <c:pt idx="1">
                  <c:v>Abwasserent-
sorgung</c:v>
                </c:pt>
                <c:pt idx="2">
                  <c:v>Abfallent-
sorgung</c:v>
                </c:pt>
                <c:pt idx="3">
                  <c:v>Verkehr</c:v>
                </c:pt>
                <c:pt idx="4">
                  <c:v>Wasserver-
sorgung</c:v>
                </c:pt>
                <c:pt idx="5">
                  <c:v>Wohnungs-
wesen</c:v>
                </c:pt>
                <c:pt idx="6">
                  <c:v>Krankenhäuser
und Heilstätten</c:v>
                </c:pt>
                <c:pt idx="7">
                  <c:v>Übrige
Versorgung</c:v>
                </c:pt>
                <c:pt idx="8">
                  <c:v>Elektrizitäts-
versorgung</c:v>
                </c:pt>
              </c:strCache>
            </c:strRef>
          </c:cat>
          <c:val>
            <c:numRef>
              <c:f>BasisGrafik!$B$28:$B$36</c:f>
              <c:numCache>
                <c:formatCode>General</c:formatCode>
                <c:ptCount val="9"/>
                <c:pt idx="0">
                  <c:v>112.151</c:v>
                </c:pt>
                <c:pt idx="1">
                  <c:v>214.447</c:v>
                </c:pt>
                <c:pt idx="2">
                  <c:v>277.59699999999998</c:v>
                </c:pt>
                <c:pt idx="3">
                  <c:v>426.572</c:v>
                </c:pt>
                <c:pt idx="4">
                  <c:v>429.99400000000003</c:v>
                </c:pt>
                <c:pt idx="5">
                  <c:v>632.29700000000003</c:v>
                </c:pt>
                <c:pt idx="6">
                  <c:v>850.65</c:v>
                </c:pt>
                <c:pt idx="7">
                  <c:v>1353.4929999999999</c:v>
                </c:pt>
                <c:pt idx="8">
                  <c:v>2449.8200000000002</c:v>
                </c:pt>
              </c:numCache>
            </c:numRef>
          </c:val>
          <c:extLst>
            <c:ext xmlns:c16="http://schemas.microsoft.com/office/drawing/2014/chart" uri="{C3380CC4-5D6E-409C-BE32-E72D297353CC}">
              <c16:uniqueId val="{00000000-2F99-4776-9FF0-C44086EDC98D}"/>
            </c:ext>
          </c:extLst>
        </c:ser>
        <c:dLbls>
          <c:showLegendKey val="0"/>
          <c:showVal val="0"/>
          <c:showCatName val="0"/>
          <c:showSerName val="0"/>
          <c:showPercent val="0"/>
          <c:showBubbleSize val="0"/>
        </c:dLbls>
        <c:gapWidth val="50"/>
        <c:axId val="102803328"/>
        <c:axId val="102804864"/>
      </c:barChart>
      <c:catAx>
        <c:axId val="102803328"/>
        <c:scaling>
          <c:orientation val="minMax"/>
        </c:scaling>
        <c:delete val="0"/>
        <c:axPos val="l"/>
        <c:numFmt formatCode="General" sourceLinked="1"/>
        <c:majorTickMark val="none"/>
        <c:minorTickMark val="none"/>
        <c:tickLblPos val="nextTo"/>
        <c:spPr>
          <a:ln w="6350"/>
        </c:spPr>
        <c:txPr>
          <a:bodyPr/>
          <a:lstStyle/>
          <a:p>
            <a:pPr>
              <a:defRPr sz="800" baseline="0">
                <a:latin typeface="Arial" pitchFamily="34" charset="0"/>
                <a:cs typeface="Arial" pitchFamily="34" charset="0"/>
              </a:defRPr>
            </a:pPr>
            <a:endParaRPr lang="de-DE"/>
          </a:p>
        </c:txPr>
        <c:crossAx val="102804864"/>
        <c:crosses val="autoZero"/>
        <c:auto val="1"/>
        <c:lblAlgn val="ctr"/>
        <c:lblOffset val="100"/>
        <c:tickLblSkip val="1"/>
        <c:noMultiLvlLbl val="0"/>
      </c:catAx>
      <c:valAx>
        <c:axId val="102804864"/>
        <c:scaling>
          <c:orientation val="minMax"/>
          <c:max val="2550"/>
        </c:scaling>
        <c:delete val="0"/>
        <c:axPos val="b"/>
        <c:majorGridlines>
          <c:spPr>
            <a:ln w="6350">
              <a:solidFill>
                <a:schemeClr val="bg1">
                  <a:lumMod val="65000"/>
                </a:schemeClr>
              </a:solidFill>
              <a:prstDash val="sysDash"/>
            </a:ln>
          </c:spPr>
        </c:majorGridlines>
        <c:title>
          <c:tx>
            <c:rich>
              <a:bodyPr rot="0" vert="horz"/>
              <a:lstStyle/>
              <a:p>
                <a:pPr>
                  <a:defRPr/>
                </a:pPr>
                <a:r>
                  <a:rPr lang="en-US" sz="700" b="0">
                    <a:latin typeface="Arial" pitchFamily="34" charset="0"/>
                    <a:cs typeface="Arial" pitchFamily="34" charset="0"/>
                  </a:rPr>
                  <a:t>Millionen EUR</a:t>
                </a:r>
              </a:p>
            </c:rich>
          </c:tx>
          <c:layout>
            <c:manualLayout>
              <c:xMode val="edge"/>
              <c:yMode val="edge"/>
              <c:x val="0.86058358089854148"/>
              <c:y val="0.92522621305402097"/>
            </c:manualLayout>
          </c:layout>
          <c:overlay val="0"/>
        </c:title>
        <c:numFmt formatCode="#\ ###\ ##0\ " sourceLinked="0"/>
        <c:majorTickMark val="none"/>
        <c:minorTickMark val="none"/>
        <c:tickLblPos val="nextTo"/>
        <c:txPr>
          <a:bodyPr rot="-2460000" vert="horz"/>
          <a:lstStyle/>
          <a:p>
            <a:pPr>
              <a:defRPr sz="800">
                <a:latin typeface="Arial" pitchFamily="34" charset="0"/>
                <a:cs typeface="Arial" pitchFamily="34" charset="0"/>
              </a:defRPr>
            </a:pPr>
            <a:endParaRPr lang="de-DE"/>
          </a:p>
        </c:txPr>
        <c:crossAx val="102803328"/>
        <c:crosses val="autoZero"/>
        <c:crossBetween val="between"/>
        <c:majorUnit val="150"/>
      </c:valAx>
      <c:spPr>
        <a:ln w="6350">
          <a:solidFill>
            <a:schemeClr val="tx1">
              <a:lumMod val="50000"/>
              <a:lumOff val="50000"/>
            </a:schemeClr>
          </a:solidFill>
        </a:ln>
      </c:spPr>
    </c:plotArea>
    <c:plotVisOnly val="1"/>
    <c:dispBlanksAs val="gap"/>
    <c:showDLblsOverMax val="0"/>
  </c:chart>
  <c:spPr>
    <a:ln w="9525">
      <a:solidFill>
        <a:schemeClr val="tx1">
          <a:lumMod val="50000"/>
          <a:lumOff val="50000"/>
        </a:schemeClr>
      </a:solidFill>
    </a:ln>
  </c:spPr>
  <c:printSettings>
    <c:headerFooter/>
    <c:pageMargins b="0.39370078740157483" l="0.78740157480314965" r="0.78740157480314965" t="0.78740157480314965" header="0.51181102362204722" footer="0.51181102362204722"/>
    <c:pageSetup paperSize="9" orientation="portrait"/>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de-DE" sz="1100" b="1" i="0" baseline="0">
                <a:effectLst/>
                <a:latin typeface="Arial" pitchFamily="34" charset="0"/>
                <a:cs typeface="Arial" pitchFamily="34" charset="0"/>
              </a:rPr>
              <a:t>Anzahl öffentlicher Fonds, Einrichtungen und Unternehmen </a:t>
            </a:r>
            <a:r>
              <a:rPr lang="de-DE" sz="1100" b="1" i="0" baseline="0">
                <a:solidFill>
                  <a:sysClr val="windowText" lastClr="000000"/>
                </a:solidFill>
                <a:effectLst/>
                <a:latin typeface="Arial" pitchFamily="34" charset="0"/>
                <a:cs typeface="Arial" pitchFamily="34" charset="0"/>
              </a:rPr>
              <a:t>2008 bis 2017 </a:t>
            </a:r>
            <a:r>
              <a:rPr lang="de-DE" sz="1100" b="1" i="0" u="none" strike="noStrike" baseline="0">
                <a:effectLst/>
                <a:latin typeface="Arial" pitchFamily="34" charset="0"/>
                <a:cs typeface="Arial" pitchFamily="34" charset="0"/>
              </a:rPr>
              <a:t>nach Rechtsformen</a:t>
            </a:r>
            <a:endParaRPr lang="de-DE" sz="1100">
              <a:effectLst/>
              <a:latin typeface="Arial" pitchFamily="34" charset="0"/>
              <a:cs typeface="Arial" pitchFamily="34" charset="0"/>
            </a:endParaRPr>
          </a:p>
        </c:rich>
      </c:tx>
      <c:layout>
        <c:manualLayout>
          <c:xMode val="edge"/>
          <c:yMode val="edge"/>
          <c:x val="0.10013421399248171"/>
          <c:y val="3.5242279616579657E-2"/>
        </c:manualLayout>
      </c:layout>
      <c:overlay val="0"/>
    </c:title>
    <c:autoTitleDeleted val="0"/>
    <c:plotArea>
      <c:layout>
        <c:manualLayout>
          <c:layoutTarget val="inner"/>
          <c:xMode val="edge"/>
          <c:yMode val="edge"/>
          <c:x val="6.9408074440697035E-2"/>
          <c:y val="0.18029350104821804"/>
          <c:w val="0.90202977333468548"/>
          <c:h val="0.63377540071641991"/>
        </c:manualLayout>
      </c:layout>
      <c:barChart>
        <c:barDir val="col"/>
        <c:grouping val="stacked"/>
        <c:varyColors val="0"/>
        <c:ser>
          <c:idx val="0"/>
          <c:order val="0"/>
          <c:tx>
            <c:strRef>
              <c:f>BasisGrafik!$A$42</c:f>
              <c:strCache>
                <c:ptCount val="1"/>
                <c:pt idx="0">
                  <c:v>privatrechtlich</c:v>
                </c:pt>
              </c:strCache>
            </c:strRef>
          </c:tx>
          <c:spPr>
            <a:solidFill>
              <a:schemeClr val="accent6">
                <a:lumMod val="75000"/>
              </a:schemeClr>
            </a:solidFill>
            <a:ln w="3175">
              <a:solidFill>
                <a:srgbClr val="000000"/>
              </a:solidFill>
            </a:ln>
          </c:spPr>
          <c:invertIfNegative val="0"/>
          <c:cat>
            <c:numRef>
              <c:f>BasisGrafik!$B$41:$K$41</c:f>
              <c:numCache>
                <c:formatCode>General</c:formatCode>
                <c:ptCount val="10"/>
                <c:pt idx="0">
                  <c:v>2008</c:v>
                </c:pt>
                <c:pt idx="1">
                  <c:v>2009</c:v>
                </c:pt>
                <c:pt idx="2">
                  <c:v>2010</c:v>
                </c:pt>
                <c:pt idx="3">
                  <c:v>2011</c:v>
                </c:pt>
                <c:pt idx="4">
                  <c:v>2012</c:v>
                </c:pt>
                <c:pt idx="5">
                  <c:v>2013</c:v>
                </c:pt>
                <c:pt idx="6">
                  <c:v>2014</c:v>
                </c:pt>
                <c:pt idx="7">
                  <c:v>2015</c:v>
                </c:pt>
                <c:pt idx="8">
                  <c:v>2016</c:v>
                </c:pt>
                <c:pt idx="9">
                  <c:v>2017</c:v>
                </c:pt>
              </c:numCache>
            </c:numRef>
          </c:cat>
          <c:val>
            <c:numRef>
              <c:f>BasisGrafik!$B$42:$K$42</c:f>
              <c:numCache>
                <c:formatCode>General</c:formatCode>
                <c:ptCount val="10"/>
                <c:pt idx="0">
                  <c:v>411</c:v>
                </c:pt>
                <c:pt idx="1">
                  <c:v>427</c:v>
                </c:pt>
                <c:pt idx="2">
                  <c:v>428</c:v>
                </c:pt>
                <c:pt idx="3">
                  <c:v>430</c:v>
                </c:pt>
                <c:pt idx="4">
                  <c:v>426</c:v>
                </c:pt>
                <c:pt idx="5">
                  <c:v>443</c:v>
                </c:pt>
                <c:pt idx="6">
                  <c:v>439</c:v>
                </c:pt>
                <c:pt idx="7">
                  <c:v>440</c:v>
                </c:pt>
                <c:pt idx="8">
                  <c:v>448</c:v>
                </c:pt>
                <c:pt idx="9">
                  <c:v>459</c:v>
                </c:pt>
              </c:numCache>
            </c:numRef>
          </c:val>
          <c:extLst>
            <c:ext xmlns:c16="http://schemas.microsoft.com/office/drawing/2014/chart" uri="{C3380CC4-5D6E-409C-BE32-E72D297353CC}">
              <c16:uniqueId val="{00000000-D687-4E65-BD68-DB01F022D002}"/>
            </c:ext>
          </c:extLst>
        </c:ser>
        <c:ser>
          <c:idx val="1"/>
          <c:order val="1"/>
          <c:tx>
            <c:strRef>
              <c:f>BasisGrafik!$A$43</c:f>
              <c:strCache>
                <c:ptCount val="1"/>
                <c:pt idx="0">
                  <c:v>öffentlich-rechtlich</c:v>
                </c:pt>
              </c:strCache>
            </c:strRef>
          </c:tx>
          <c:spPr>
            <a:solidFill>
              <a:schemeClr val="accent3">
                <a:lumMod val="75000"/>
              </a:schemeClr>
            </a:solidFill>
            <a:ln w="3175">
              <a:solidFill>
                <a:srgbClr val="000000"/>
              </a:solidFill>
            </a:ln>
          </c:spPr>
          <c:invertIfNegative val="0"/>
          <c:cat>
            <c:numRef>
              <c:f>BasisGrafik!$B$41:$K$41</c:f>
              <c:numCache>
                <c:formatCode>General</c:formatCode>
                <c:ptCount val="10"/>
                <c:pt idx="0">
                  <c:v>2008</c:v>
                </c:pt>
                <c:pt idx="1">
                  <c:v>2009</c:v>
                </c:pt>
                <c:pt idx="2">
                  <c:v>2010</c:v>
                </c:pt>
                <c:pt idx="3">
                  <c:v>2011</c:v>
                </c:pt>
                <c:pt idx="4">
                  <c:v>2012</c:v>
                </c:pt>
                <c:pt idx="5">
                  <c:v>2013</c:v>
                </c:pt>
                <c:pt idx="6">
                  <c:v>2014</c:v>
                </c:pt>
                <c:pt idx="7">
                  <c:v>2015</c:v>
                </c:pt>
                <c:pt idx="8">
                  <c:v>2016</c:v>
                </c:pt>
                <c:pt idx="9">
                  <c:v>2017</c:v>
                </c:pt>
              </c:numCache>
            </c:numRef>
          </c:cat>
          <c:val>
            <c:numRef>
              <c:f>BasisGrafik!$B$43:$K$43</c:f>
              <c:numCache>
                <c:formatCode>General</c:formatCode>
                <c:ptCount val="10"/>
                <c:pt idx="0">
                  <c:v>141</c:v>
                </c:pt>
                <c:pt idx="1">
                  <c:v>149</c:v>
                </c:pt>
                <c:pt idx="2">
                  <c:v>152</c:v>
                </c:pt>
                <c:pt idx="3">
                  <c:v>151</c:v>
                </c:pt>
                <c:pt idx="4">
                  <c:v>148</c:v>
                </c:pt>
                <c:pt idx="5">
                  <c:v>152</c:v>
                </c:pt>
                <c:pt idx="6">
                  <c:v>144</c:v>
                </c:pt>
                <c:pt idx="7">
                  <c:v>144</c:v>
                </c:pt>
                <c:pt idx="8">
                  <c:v>145</c:v>
                </c:pt>
                <c:pt idx="9">
                  <c:v>148</c:v>
                </c:pt>
              </c:numCache>
            </c:numRef>
          </c:val>
          <c:extLst>
            <c:ext xmlns:c16="http://schemas.microsoft.com/office/drawing/2014/chart" uri="{C3380CC4-5D6E-409C-BE32-E72D297353CC}">
              <c16:uniqueId val="{00000001-D687-4E65-BD68-DB01F022D002}"/>
            </c:ext>
          </c:extLst>
        </c:ser>
        <c:dLbls>
          <c:showLegendKey val="0"/>
          <c:showVal val="0"/>
          <c:showCatName val="0"/>
          <c:showSerName val="0"/>
          <c:showPercent val="0"/>
          <c:showBubbleSize val="0"/>
        </c:dLbls>
        <c:gapWidth val="75"/>
        <c:overlap val="100"/>
        <c:axId val="105027072"/>
        <c:axId val="105028608"/>
      </c:barChart>
      <c:catAx>
        <c:axId val="105027072"/>
        <c:scaling>
          <c:orientation val="minMax"/>
        </c:scaling>
        <c:delete val="0"/>
        <c:axPos val="b"/>
        <c:numFmt formatCode="General" sourceLinked="1"/>
        <c:majorTickMark val="none"/>
        <c:minorTickMark val="none"/>
        <c:tickLblPos val="nextTo"/>
        <c:txPr>
          <a:bodyPr/>
          <a:lstStyle/>
          <a:p>
            <a:pPr>
              <a:defRPr sz="800">
                <a:latin typeface="Arial" pitchFamily="34" charset="0"/>
                <a:cs typeface="Arial" pitchFamily="34" charset="0"/>
              </a:defRPr>
            </a:pPr>
            <a:endParaRPr lang="de-DE"/>
          </a:p>
        </c:txPr>
        <c:crossAx val="105028608"/>
        <c:crosses val="autoZero"/>
        <c:auto val="1"/>
        <c:lblAlgn val="ctr"/>
        <c:lblOffset val="100"/>
        <c:tickLblSkip val="1"/>
        <c:noMultiLvlLbl val="0"/>
      </c:catAx>
      <c:valAx>
        <c:axId val="105028608"/>
        <c:scaling>
          <c:orientation val="minMax"/>
          <c:max val="700"/>
        </c:scaling>
        <c:delete val="0"/>
        <c:axPos val="l"/>
        <c:majorGridlines>
          <c:spPr>
            <a:ln w="3175">
              <a:solidFill>
                <a:schemeClr val="bg1">
                  <a:lumMod val="65000"/>
                </a:schemeClr>
              </a:solidFill>
              <a:prstDash val="sysDash"/>
            </a:ln>
          </c:spPr>
        </c:majorGridlines>
        <c:title>
          <c:tx>
            <c:rich>
              <a:bodyPr rot="0" vert="horz"/>
              <a:lstStyle/>
              <a:p>
                <a:pPr>
                  <a:defRPr/>
                </a:pPr>
                <a:r>
                  <a:rPr lang="en-US" sz="700" b="0">
                    <a:latin typeface="Arial" pitchFamily="34" charset="0"/>
                    <a:cs typeface="Arial" pitchFamily="34" charset="0"/>
                  </a:rPr>
                  <a:t>Anzahl</a:t>
                </a:r>
              </a:p>
            </c:rich>
          </c:tx>
          <c:layout>
            <c:manualLayout>
              <c:xMode val="edge"/>
              <c:yMode val="edge"/>
              <c:x val="6.2602174728158974E-2"/>
              <c:y val="0.13069605142498503"/>
            </c:manualLayout>
          </c:layout>
          <c:overlay val="0"/>
        </c:title>
        <c:numFmt formatCode="#\ ###\ ##0\ " sourceLinked="0"/>
        <c:majorTickMark val="none"/>
        <c:minorTickMark val="none"/>
        <c:tickLblPos val="nextTo"/>
        <c:txPr>
          <a:bodyPr/>
          <a:lstStyle/>
          <a:p>
            <a:pPr>
              <a:defRPr sz="800">
                <a:latin typeface="Arial" pitchFamily="34" charset="0"/>
                <a:cs typeface="Arial" pitchFamily="34" charset="0"/>
              </a:defRPr>
            </a:pPr>
            <a:endParaRPr lang="de-DE"/>
          </a:p>
        </c:txPr>
        <c:crossAx val="105027072"/>
        <c:crosses val="autoZero"/>
        <c:crossBetween val="between"/>
      </c:valAx>
      <c:spPr>
        <a:ln w="6350">
          <a:solidFill>
            <a:srgbClr val="000000"/>
          </a:solidFill>
        </a:ln>
      </c:spPr>
    </c:plotArea>
    <c:legend>
      <c:legendPos val="b"/>
      <c:layout>
        <c:manualLayout>
          <c:xMode val="edge"/>
          <c:yMode val="edge"/>
          <c:x val="0.26778037360714524"/>
          <c:y val="0.89370963202903797"/>
          <c:w val="0.46443906050205264"/>
          <c:h val="5.2758317682937338E-2"/>
        </c:manualLayout>
      </c:layout>
      <c:overlay val="0"/>
    </c:legend>
    <c:plotVisOnly val="1"/>
    <c:dispBlanksAs val="gap"/>
    <c:showDLblsOverMax val="0"/>
  </c:chart>
  <c:spPr>
    <a:ln w="9525">
      <a:solidFill>
        <a:srgbClr val="000000"/>
      </a:solidFill>
    </a:ln>
  </c:spPr>
  <c:printSettings>
    <c:headerFooter/>
    <c:pageMargins b="0.78740157499999996" l="0.7" r="0.7" t="0.78740157499999996" header="0.3" footer="0.3"/>
    <c:pageSetup paperSize="9" orientation="portrait" verticalDpi="0"/>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de-DE" sz="1100" b="1">
                <a:effectLst/>
                <a:latin typeface="Arial" pitchFamily="34" charset="0"/>
                <a:cs typeface="Arial" pitchFamily="34" charset="0"/>
              </a:rPr>
              <a:t>Anzahl der Eigenbetriebe und Zweckverbände</a:t>
            </a:r>
          </a:p>
          <a:p>
            <a:pPr>
              <a:defRPr/>
            </a:pPr>
            <a:r>
              <a:rPr lang="de-DE" sz="1100" b="1" baseline="0">
                <a:solidFill>
                  <a:sysClr val="windowText" lastClr="000000"/>
                </a:solidFill>
                <a:effectLst/>
                <a:latin typeface="Arial" pitchFamily="34" charset="0"/>
                <a:cs typeface="Arial" pitchFamily="34" charset="0"/>
              </a:rPr>
              <a:t>2008</a:t>
            </a:r>
            <a:r>
              <a:rPr lang="de-DE" sz="1100" b="1">
                <a:solidFill>
                  <a:sysClr val="windowText" lastClr="000000"/>
                </a:solidFill>
                <a:effectLst/>
                <a:latin typeface="Arial" pitchFamily="34" charset="0"/>
                <a:cs typeface="Arial" pitchFamily="34" charset="0"/>
              </a:rPr>
              <a:t> bis 2017</a:t>
            </a:r>
            <a:endParaRPr lang="de-DE" sz="1100">
              <a:solidFill>
                <a:sysClr val="windowText" lastClr="000000"/>
              </a:solidFill>
              <a:effectLst/>
              <a:latin typeface="Arial" pitchFamily="34" charset="0"/>
              <a:cs typeface="Arial" pitchFamily="34" charset="0"/>
            </a:endParaRPr>
          </a:p>
        </c:rich>
      </c:tx>
      <c:layout>
        <c:manualLayout>
          <c:xMode val="edge"/>
          <c:yMode val="edge"/>
          <c:x val="0.17190178150808075"/>
          <c:y val="3.6941826473003786E-2"/>
        </c:manualLayout>
      </c:layout>
      <c:overlay val="0"/>
    </c:title>
    <c:autoTitleDeleted val="0"/>
    <c:plotArea>
      <c:layout>
        <c:manualLayout>
          <c:layoutTarget val="inner"/>
          <c:xMode val="edge"/>
          <c:yMode val="edge"/>
          <c:x val="6.9408074440697035E-2"/>
          <c:y val="0.18029350104821804"/>
          <c:w val="0.90202977333468548"/>
          <c:h val="0.63377540071641991"/>
        </c:manualLayout>
      </c:layout>
      <c:barChart>
        <c:barDir val="col"/>
        <c:grouping val="clustered"/>
        <c:varyColors val="0"/>
        <c:ser>
          <c:idx val="1"/>
          <c:order val="0"/>
          <c:tx>
            <c:strRef>
              <c:f>BasisGrafik!$A$50</c:f>
              <c:strCache>
                <c:ptCount val="1"/>
                <c:pt idx="0">
                  <c:v>Eigenbetriebe</c:v>
                </c:pt>
              </c:strCache>
            </c:strRef>
          </c:tx>
          <c:spPr>
            <a:solidFill>
              <a:schemeClr val="accent3">
                <a:lumMod val="75000"/>
              </a:schemeClr>
            </a:solidFill>
            <a:ln w="3175">
              <a:solidFill>
                <a:srgbClr val="000000"/>
              </a:solidFill>
            </a:ln>
          </c:spPr>
          <c:invertIfNegative val="0"/>
          <c:cat>
            <c:numRef>
              <c:f>BasisGrafik!$B$49:$K$49</c:f>
              <c:numCache>
                <c:formatCode>General</c:formatCode>
                <c:ptCount val="10"/>
                <c:pt idx="0">
                  <c:v>2008</c:v>
                </c:pt>
                <c:pt idx="1">
                  <c:v>2009</c:v>
                </c:pt>
                <c:pt idx="2">
                  <c:v>2010</c:v>
                </c:pt>
                <c:pt idx="3">
                  <c:v>2011</c:v>
                </c:pt>
                <c:pt idx="4">
                  <c:v>2012</c:v>
                </c:pt>
                <c:pt idx="5">
                  <c:v>2013</c:v>
                </c:pt>
                <c:pt idx="6">
                  <c:v>2014</c:v>
                </c:pt>
                <c:pt idx="7">
                  <c:v>2015</c:v>
                </c:pt>
                <c:pt idx="8">
                  <c:v>2016</c:v>
                </c:pt>
                <c:pt idx="9">
                  <c:v>2017</c:v>
                </c:pt>
              </c:numCache>
            </c:numRef>
          </c:cat>
          <c:val>
            <c:numRef>
              <c:f>BasisGrafik!$B$50:$K$50</c:f>
              <c:numCache>
                <c:formatCode>General</c:formatCode>
                <c:ptCount val="10"/>
                <c:pt idx="0">
                  <c:v>88</c:v>
                </c:pt>
                <c:pt idx="1">
                  <c:v>93</c:v>
                </c:pt>
                <c:pt idx="2">
                  <c:v>94</c:v>
                </c:pt>
                <c:pt idx="3">
                  <c:v>94</c:v>
                </c:pt>
                <c:pt idx="4">
                  <c:v>90</c:v>
                </c:pt>
                <c:pt idx="5">
                  <c:v>90</c:v>
                </c:pt>
                <c:pt idx="6">
                  <c:v>85</c:v>
                </c:pt>
                <c:pt idx="7">
                  <c:v>83</c:v>
                </c:pt>
                <c:pt idx="8">
                  <c:v>82</c:v>
                </c:pt>
                <c:pt idx="9">
                  <c:v>83</c:v>
                </c:pt>
              </c:numCache>
            </c:numRef>
          </c:val>
          <c:extLst>
            <c:ext xmlns:c16="http://schemas.microsoft.com/office/drawing/2014/chart" uri="{C3380CC4-5D6E-409C-BE32-E72D297353CC}">
              <c16:uniqueId val="{00000000-E2BD-4F5C-94DE-6D986C880D92}"/>
            </c:ext>
          </c:extLst>
        </c:ser>
        <c:ser>
          <c:idx val="2"/>
          <c:order val="1"/>
          <c:tx>
            <c:strRef>
              <c:f>BasisGrafik!$A$51</c:f>
              <c:strCache>
                <c:ptCount val="1"/>
                <c:pt idx="0">
                  <c:v>Zweckverbände</c:v>
                </c:pt>
              </c:strCache>
            </c:strRef>
          </c:tx>
          <c:spPr>
            <a:solidFill>
              <a:schemeClr val="accent3">
                <a:lumMod val="40000"/>
                <a:lumOff val="60000"/>
              </a:schemeClr>
            </a:solidFill>
            <a:ln w="3175">
              <a:solidFill>
                <a:srgbClr val="000000"/>
              </a:solidFill>
            </a:ln>
          </c:spPr>
          <c:invertIfNegative val="0"/>
          <c:cat>
            <c:numRef>
              <c:f>BasisGrafik!$B$49:$K$49</c:f>
              <c:numCache>
                <c:formatCode>General</c:formatCode>
                <c:ptCount val="10"/>
                <c:pt idx="0">
                  <c:v>2008</c:v>
                </c:pt>
                <c:pt idx="1">
                  <c:v>2009</c:v>
                </c:pt>
                <c:pt idx="2">
                  <c:v>2010</c:v>
                </c:pt>
                <c:pt idx="3">
                  <c:v>2011</c:v>
                </c:pt>
                <c:pt idx="4">
                  <c:v>2012</c:v>
                </c:pt>
                <c:pt idx="5">
                  <c:v>2013</c:v>
                </c:pt>
                <c:pt idx="6">
                  <c:v>2014</c:v>
                </c:pt>
                <c:pt idx="7">
                  <c:v>2015</c:v>
                </c:pt>
                <c:pt idx="8">
                  <c:v>2016</c:v>
                </c:pt>
                <c:pt idx="9">
                  <c:v>2017</c:v>
                </c:pt>
              </c:numCache>
            </c:numRef>
          </c:cat>
          <c:val>
            <c:numRef>
              <c:f>BasisGrafik!$B$51:$K$51</c:f>
              <c:numCache>
                <c:formatCode>General</c:formatCode>
                <c:ptCount val="10"/>
                <c:pt idx="0">
                  <c:v>54</c:v>
                </c:pt>
                <c:pt idx="1">
                  <c:v>54</c:v>
                </c:pt>
                <c:pt idx="2">
                  <c:v>53</c:v>
                </c:pt>
                <c:pt idx="3">
                  <c:v>53</c:v>
                </c:pt>
                <c:pt idx="4">
                  <c:v>53</c:v>
                </c:pt>
                <c:pt idx="5">
                  <c:v>54</c:v>
                </c:pt>
                <c:pt idx="6">
                  <c:v>52</c:v>
                </c:pt>
                <c:pt idx="7">
                  <c:v>54</c:v>
                </c:pt>
                <c:pt idx="8">
                  <c:v>55</c:v>
                </c:pt>
                <c:pt idx="9">
                  <c:v>55</c:v>
                </c:pt>
              </c:numCache>
            </c:numRef>
          </c:val>
          <c:extLst>
            <c:ext xmlns:c16="http://schemas.microsoft.com/office/drawing/2014/chart" uri="{C3380CC4-5D6E-409C-BE32-E72D297353CC}">
              <c16:uniqueId val="{00000001-E2BD-4F5C-94DE-6D986C880D92}"/>
            </c:ext>
          </c:extLst>
        </c:ser>
        <c:dLbls>
          <c:showLegendKey val="0"/>
          <c:showVal val="0"/>
          <c:showCatName val="0"/>
          <c:showSerName val="0"/>
          <c:showPercent val="0"/>
          <c:showBubbleSize val="0"/>
        </c:dLbls>
        <c:gapWidth val="75"/>
        <c:axId val="105048704"/>
        <c:axId val="105144704"/>
      </c:barChart>
      <c:catAx>
        <c:axId val="105048704"/>
        <c:scaling>
          <c:orientation val="minMax"/>
        </c:scaling>
        <c:delete val="0"/>
        <c:axPos val="b"/>
        <c:numFmt formatCode="General" sourceLinked="1"/>
        <c:majorTickMark val="none"/>
        <c:minorTickMark val="none"/>
        <c:tickLblPos val="nextTo"/>
        <c:txPr>
          <a:bodyPr/>
          <a:lstStyle/>
          <a:p>
            <a:pPr>
              <a:defRPr sz="800">
                <a:latin typeface="Arial" pitchFamily="34" charset="0"/>
                <a:cs typeface="Arial" pitchFamily="34" charset="0"/>
              </a:defRPr>
            </a:pPr>
            <a:endParaRPr lang="de-DE"/>
          </a:p>
        </c:txPr>
        <c:crossAx val="105144704"/>
        <c:crosses val="autoZero"/>
        <c:auto val="1"/>
        <c:lblAlgn val="ctr"/>
        <c:lblOffset val="100"/>
        <c:tickLblSkip val="1"/>
        <c:noMultiLvlLbl val="0"/>
      </c:catAx>
      <c:valAx>
        <c:axId val="105144704"/>
        <c:scaling>
          <c:orientation val="minMax"/>
        </c:scaling>
        <c:delete val="0"/>
        <c:axPos val="l"/>
        <c:majorGridlines>
          <c:spPr>
            <a:ln w="3175">
              <a:solidFill>
                <a:schemeClr val="bg1">
                  <a:lumMod val="65000"/>
                </a:schemeClr>
              </a:solidFill>
              <a:prstDash val="sysDash"/>
            </a:ln>
          </c:spPr>
        </c:majorGridlines>
        <c:title>
          <c:tx>
            <c:rich>
              <a:bodyPr rot="0" vert="horz"/>
              <a:lstStyle/>
              <a:p>
                <a:pPr>
                  <a:defRPr/>
                </a:pPr>
                <a:r>
                  <a:rPr lang="en-US" sz="700" b="0">
                    <a:latin typeface="Arial" pitchFamily="34" charset="0"/>
                    <a:cs typeface="Arial" pitchFamily="34" charset="0"/>
                  </a:rPr>
                  <a:t>Anzahl</a:t>
                </a:r>
              </a:p>
            </c:rich>
          </c:tx>
          <c:layout>
            <c:manualLayout>
              <c:xMode val="edge"/>
              <c:yMode val="edge"/>
              <c:x val="6.8140905463740103E-2"/>
              <c:y val="0.13069585488608235"/>
            </c:manualLayout>
          </c:layout>
          <c:overlay val="0"/>
        </c:title>
        <c:numFmt formatCode="#\ ###\ ##0\ " sourceLinked="0"/>
        <c:majorTickMark val="none"/>
        <c:minorTickMark val="none"/>
        <c:tickLblPos val="nextTo"/>
        <c:txPr>
          <a:bodyPr/>
          <a:lstStyle/>
          <a:p>
            <a:pPr>
              <a:defRPr sz="800">
                <a:latin typeface="Arial" pitchFamily="34" charset="0"/>
                <a:cs typeface="Arial" pitchFamily="34" charset="0"/>
              </a:defRPr>
            </a:pPr>
            <a:endParaRPr lang="de-DE"/>
          </a:p>
        </c:txPr>
        <c:crossAx val="105048704"/>
        <c:crosses val="autoZero"/>
        <c:crossBetween val="between"/>
      </c:valAx>
      <c:spPr>
        <a:ln w="6350">
          <a:solidFill>
            <a:srgbClr val="000000"/>
          </a:solidFill>
        </a:ln>
      </c:spPr>
    </c:plotArea>
    <c:legend>
      <c:legendPos val="b"/>
      <c:layout>
        <c:manualLayout>
          <c:xMode val="edge"/>
          <c:yMode val="edge"/>
          <c:x val="0.29085729668406834"/>
          <c:y val="0.89345279323673155"/>
          <c:w val="0.41828521434820654"/>
          <c:h val="5.8238081290166943E-2"/>
        </c:manualLayout>
      </c:layout>
      <c:overlay val="0"/>
    </c:legend>
    <c:plotVisOnly val="1"/>
    <c:dispBlanksAs val="gap"/>
    <c:showDLblsOverMax val="0"/>
  </c:chart>
  <c:spPr>
    <a:ln w="9525">
      <a:solidFill>
        <a:srgbClr val="000000"/>
      </a:solidFill>
    </a:ln>
  </c:spPr>
  <c:printSettings>
    <c:headerFooter/>
    <c:pageMargins b="0.39370078740157483" l="0.78740157480314965" r="0.78740157480314965" t="0.78740157480314965" header="0.51181102362204722" footer="0.51181102362204722"/>
    <c:pageSetup paperSize="9" orientation="portrait"/>
  </c:printSettings>
  <c:userShapes r:id="rId1"/>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5.xml.rels><?xml version="1.0" encoding="UTF-8" standalone="yes"?>
<Relationships xmlns="http://schemas.openxmlformats.org/package/2006/relationships"><Relationship Id="rId2" Type="http://schemas.openxmlformats.org/officeDocument/2006/relationships/chart" Target="../charts/chart5.xml"/><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76200</xdr:colOff>
      <xdr:row>20</xdr:row>
      <xdr:rowOff>82550</xdr:rowOff>
    </xdr:from>
    <xdr:to>
      <xdr:col>6</xdr:col>
      <xdr:colOff>704850</xdr:colOff>
      <xdr:row>39</xdr:row>
      <xdr:rowOff>155575</xdr:rowOff>
    </xdr:to>
    <xdr:graphicFrame macro="">
      <xdr:nvGraphicFramePr>
        <xdr:cNvPr id="3547795" name="Diagramm 3" descr="Bilanzstruktur öffentlicher Fonds, Einrichtungen und Unternehmen 200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3</xdr:col>
      <xdr:colOff>613833</xdr:colOff>
      <xdr:row>26</xdr:row>
      <xdr:rowOff>95250</xdr:rowOff>
    </xdr:from>
    <xdr:ext cx="184731" cy="264560"/>
    <xdr:sp macro="" textlink="">
      <xdr:nvSpPr>
        <xdr:cNvPr id="4" name="Textfeld 3"/>
        <xdr:cNvSpPr txBox="1"/>
      </xdr:nvSpPr>
      <xdr:spPr>
        <a:xfrm>
          <a:off x="3014133" y="430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a:p>
      </xdr:txBody>
    </xdr:sp>
    <xdr:clientData/>
  </xdr:oneCellAnchor>
  <xdr:oneCellAnchor>
    <xdr:from>
      <xdr:col>4</xdr:col>
      <xdr:colOff>105833</xdr:colOff>
      <xdr:row>56</xdr:row>
      <xdr:rowOff>127000</xdr:rowOff>
    </xdr:from>
    <xdr:ext cx="184731" cy="264560"/>
    <xdr:sp macro="" textlink="">
      <xdr:nvSpPr>
        <xdr:cNvPr id="5" name="Textfeld 4"/>
        <xdr:cNvSpPr txBox="1"/>
      </xdr:nvSpPr>
      <xdr:spPr>
        <a:xfrm>
          <a:off x="3306233" y="919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a:p>
      </xdr:txBody>
    </xdr:sp>
    <xdr:clientData/>
  </xdr:oneCellAnchor>
  <xdr:twoCellAnchor>
    <xdr:from>
      <xdr:col>0</xdr:col>
      <xdr:colOff>60325</xdr:colOff>
      <xdr:row>40</xdr:row>
      <xdr:rowOff>87314</xdr:rowOff>
    </xdr:from>
    <xdr:to>
      <xdr:col>6</xdr:col>
      <xdr:colOff>688975</xdr:colOff>
      <xdr:row>60</xdr:row>
      <xdr:rowOff>85726</xdr:rowOff>
    </xdr:to>
    <xdr:graphicFrame macro="">
      <xdr:nvGraphicFramePr>
        <xdr:cNvPr id="3547798" name="Diagramm 3" descr="Bilanzstruktur öffentlicher Fonds, Einrichtungen und Unternehmen 200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76200</xdr:colOff>
      <xdr:row>0</xdr:row>
      <xdr:rowOff>76200</xdr:rowOff>
    </xdr:from>
    <xdr:to>
      <xdr:col>6</xdr:col>
      <xdr:colOff>704850</xdr:colOff>
      <xdr:row>19</xdr:row>
      <xdr:rowOff>152400</xdr:rowOff>
    </xdr:to>
    <xdr:grpSp>
      <xdr:nvGrpSpPr>
        <xdr:cNvPr id="6" name="Gruppieren 5"/>
        <xdr:cNvGrpSpPr/>
      </xdr:nvGrpSpPr>
      <xdr:grpSpPr>
        <a:xfrm>
          <a:off x="76200" y="76200"/>
          <a:ext cx="5200650" cy="3092450"/>
          <a:chOff x="76200" y="76200"/>
          <a:chExt cx="5200650" cy="3092450"/>
        </a:xfrm>
      </xdr:grpSpPr>
      <xdr:graphicFrame macro="">
        <xdr:nvGraphicFramePr>
          <xdr:cNvPr id="3547794" name="Diagramm 1" descr="Bilanzstruktur öffentlicher Fonds, Einrichtungen und Unternehmen 2008"/>
          <xdr:cNvGraphicFramePr>
            <a:graphicFrameLocks/>
          </xdr:cNvGraphicFramePr>
        </xdr:nvGraphicFramePr>
        <xdr:xfrm>
          <a:off x="76200" y="76200"/>
          <a:ext cx="5200650" cy="3092450"/>
        </xdr:xfrm>
        <a:graphic>
          <a:graphicData uri="http://schemas.openxmlformats.org/drawingml/2006/chart">
            <c:chart xmlns:c="http://schemas.openxmlformats.org/drawingml/2006/chart" xmlns:r="http://schemas.openxmlformats.org/officeDocument/2006/relationships" r:id="rId3"/>
          </a:graphicData>
        </a:graphic>
      </xdr:graphicFrame>
      <xdr:sp macro="" textlink="">
        <xdr:nvSpPr>
          <xdr:cNvPr id="2" name="Textfeld 1"/>
          <xdr:cNvSpPr txBox="1"/>
        </xdr:nvSpPr>
        <xdr:spPr>
          <a:xfrm>
            <a:off x="80210" y="2982828"/>
            <a:ext cx="1317605" cy="18075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de-DE" sz="600">
                <a:latin typeface="Arial" pitchFamily="34" charset="0"/>
                <a:cs typeface="Arial" pitchFamily="34" charset="0"/>
              </a:rPr>
              <a:t>Thüringer</a:t>
            </a:r>
            <a:r>
              <a:rPr lang="de-DE" sz="600" baseline="0">
                <a:latin typeface="Arial" pitchFamily="34" charset="0"/>
                <a:cs typeface="Arial" pitchFamily="34" charset="0"/>
              </a:rPr>
              <a:t> Landesamt für Statistik</a:t>
            </a:r>
            <a:endParaRPr lang="de-DE" sz="600">
              <a:latin typeface="Arial" pitchFamily="34" charset="0"/>
              <a:cs typeface="Arial" pitchFamily="34" charset="0"/>
            </a:endParaRPr>
          </a:p>
        </xdr:txBody>
      </xdr:sp>
    </xdr:grpSp>
    <xdr:clientData/>
  </xdr:twoCellAnchor>
  <xdr:oneCellAnchor>
    <xdr:from>
      <xdr:col>0</xdr:col>
      <xdr:colOff>75197</xdr:colOff>
      <xdr:row>59</xdr:row>
      <xdr:rowOff>73527</xdr:rowOff>
    </xdr:from>
    <xdr:ext cx="1317605" cy="180755"/>
    <xdr:sp macro="" textlink="">
      <xdr:nvSpPr>
        <xdr:cNvPr id="3" name="Textfeld 2"/>
        <xdr:cNvSpPr txBox="1"/>
      </xdr:nvSpPr>
      <xdr:spPr>
        <a:xfrm>
          <a:off x="75197" y="9439777"/>
          <a:ext cx="1317605" cy="18075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de-DE" sz="600">
              <a:latin typeface="Arial" pitchFamily="34" charset="0"/>
              <a:cs typeface="Arial" pitchFamily="34" charset="0"/>
            </a:rPr>
            <a:t>Thüringer Landesamt für Statistik</a:t>
          </a:r>
        </a:p>
      </xdr:txBody>
    </xdr:sp>
    <xdr:clientData/>
  </xdr:oneCellAnchor>
</xdr:wsDr>
</file>

<file path=xl/drawings/drawing10.xml><?xml version="1.0" encoding="utf-8"?>
<xdr:wsDr xmlns:xdr="http://schemas.openxmlformats.org/drawingml/2006/spreadsheetDrawing" xmlns:a="http://schemas.openxmlformats.org/drawingml/2006/main">
  <xdr:twoCellAnchor>
    <xdr:from>
      <xdr:col>3</xdr:col>
      <xdr:colOff>0</xdr:colOff>
      <xdr:row>4</xdr:row>
      <xdr:rowOff>28575</xdr:rowOff>
    </xdr:from>
    <xdr:to>
      <xdr:col>3</xdr:col>
      <xdr:colOff>0</xdr:colOff>
      <xdr:row>8</xdr:row>
      <xdr:rowOff>0</xdr:rowOff>
    </xdr:to>
    <xdr:sp macro="" textlink="">
      <xdr:nvSpPr>
        <xdr:cNvPr id="4" name="Text 54"/>
        <xdr:cNvSpPr txBox="1">
          <a:spLocks noChangeArrowheads="1"/>
        </xdr:cNvSpPr>
      </xdr:nvSpPr>
      <xdr:spPr bwMode="auto">
        <a:xfrm>
          <a:off x="3124200" y="10201275"/>
          <a:ext cx="0" cy="6096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900" b="0" i="0" u="none" strike="noStrike" baseline="0">
              <a:solidFill>
                <a:srgbClr val="000000"/>
              </a:solidFill>
              <a:latin typeface="Helvetica"/>
              <a:cs typeface="Helvetica"/>
            </a:rPr>
            <a:t>Lfd.</a:t>
          </a:r>
        </a:p>
        <a:p>
          <a:pPr algn="ctr" rtl="0">
            <a:defRPr sz="1000"/>
          </a:pPr>
          <a:r>
            <a:rPr lang="de-DE" sz="900" b="0" i="0" u="none" strike="noStrike" baseline="0">
              <a:solidFill>
                <a:srgbClr val="000000"/>
              </a:solidFill>
              <a:latin typeface="Helvetica"/>
              <a:cs typeface="Helvetica"/>
            </a:rPr>
            <a:t>Nr.</a:t>
          </a:r>
        </a:p>
      </xdr:txBody>
    </xdr:sp>
    <xdr:clientData/>
  </xdr:twoCellAnchor>
  <xdr:twoCellAnchor>
    <xdr:from>
      <xdr:col>15</xdr:col>
      <xdr:colOff>0</xdr:colOff>
      <xdr:row>4</xdr:row>
      <xdr:rowOff>28575</xdr:rowOff>
    </xdr:from>
    <xdr:to>
      <xdr:col>15</xdr:col>
      <xdr:colOff>0</xdr:colOff>
      <xdr:row>8</xdr:row>
      <xdr:rowOff>0</xdr:rowOff>
    </xdr:to>
    <xdr:sp macro="" textlink="">
      <xdr:nvSpPr>
        <xdr:cNvPr id="5" name="Text 56"/>
        <xdr:cNvSpPr txBox="1">
          <a:spLocks noChangeArrowheads="1"/>
        </xdr:cNvSpPr>
      </xdr:nvSpPr>
      <xdr:spPr bwMode="auto">
        <a:xfrm>
          <a:off x="11744325" y="10201275"/>
          <a:ext cx="0" cy="6096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900" b="0" i="0" u="none" strike="noStrike" baseline="0">
              <a:solidFill>
                <a:srgbClr val="000000"/>
              </a:solidFill>
              <a:latin typeface="Helvetica"/>
              <a:cs typeface="Helvetica"/>
            </a:rPr>
            <a:t>Lfd.</a:t>
          </a:r>
        </a:p>
        <a:p>
          <a:pPr algn="ctr" rtl="0">
            <a:defRPr sz="1000"/>
          </a:pPr>
          <a:r>
            <a:rPr lang="de-DE" sz="900" b="0" i="0" u="none" strike="noStrike" baseline="0">
              <a:solidFill>
                <a:srgbClr val="000000"/>
              </a:solidFill>
              <a:latin typeface="Helvetica"/>
              <a:cs typeface="Helvetica"/>
            </a:rPr>
            <a:t>Nr.</a:t>
          </a:r>
        </a:p>
      </xdr:txBody>
    </xdr:sp>
    <xdr:clientData/>
  </xdr:twoCellAnchor>
  <xdr:twoCellAnchor>
    <xdr:from>
      <xdr:col>3</xdr:col>
      <xdr:colOff>0</xdr:colOff>
      <xdr:row>4</xdr:row>
      <xdr:rowOff>28575</xdr:rowOff>
    </xdr:from>
    <xdr:to>
      <xdr:col>3</xdr:col>
      <xdr:colOff>0</xdr:colOff>
      <xdr:row>7</xdr:row>
      <xdr:rowOff>152400</xdr:rowOff>
    </xdr:to>
    <xdr:sp macro="" textlink="">
      <xdr:nvSpPr>
        <xdr:cNvPr id="8" name="Text 49"/>
        <xdr:cNvSpPr txBox="1">
          <a:spLocks noChangeArrowheads="1"/>
        </xdr:cNvSpPr>
      </xdr:nvSpPr>
      <xdr:spPr bwMode="auto">
        <a:xfrm>
          <a:off x="3124200" y="10201275"/>
          <a:ext cx="0" cy="5810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900" b="0" i="0" u="none" strike="noStrike" baseline="0">
              <a:solidFill>
                <a:srgbClr val="000000"/>
              </a:solidFill>
              <a:latin typeface="Helvetica"/>
              <a:cs typeface="Helvetica"/>
            </a:rPr>
            <a:t>Lfd.</a:t>
          </a:r>
        </a:p>
        <a:p>
          <a:pPr algn="ctr" rtl="0">
            <a:defRPr sz="1000"/>
          </a:pPr>
          <a:r>
            <a:rPr lang="de-DE" sz="900" b="0" i="0" u="none" strike="noStrike" baseline="0">
              <a:solidFill>
                <a:srgbClr val="000000"/>
              </a:solidFill>
              <a:latin typeface="Helvetica"/>
              <a:cs typeface="Helvetica"/>
            </a:rPr>
            <a:t>Nr.</a:t>
          </a:r>
        </a:p>
      </xdr:txBody>
    </xdr:sp>
    <xdr:clientData/>
  </xdr:twoCellAnchor>
  <xdr:twoCellAnchor>
    <xdr:from>
      <xdr:col>15</xdr:col>
      <xdr:colOff>0</xdr:colOff>
      <xdr:row>4</xdr:row>
      <xdr:rowOff>28575</xdr:rowOff>
    </xdr:from>
    <xdr:to>
      <xdr:col>15</xdr:col>
      <xdr:colOff>0</xdr:colOff>
      <xdr:row>7</xdr:row>
      <xdr:rowOff>123825</xdr:rowOff>
    </xdr:to>
    <xdr:sp macro="" textlink="">
      <xdr:nvSpPr>
        <xdr:cNvPr id="9" name="Text 51"/>
        <xdr:cNvSpPr txBox="1">
          <a:spLocks noChangeArrowheads="1"/>
        </xdr:cNvSpPr>
      </xdr:nvSpPr>
      <xdr:spPr bwMode="auto">
        <a:xfrm>
          <a:off x="11744325" y="10201275"/>
          <a:ext cx="0" cy="5524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900" b="0" i="0" u="none" strike="noStrike" baseline="0">
              <a:solidFill>
                <a:srgbClr val="000000"/>
              </a:solidFill>
              <a:latin typeface="Helvetica"/>
              <a:cs typeface="Helvetica"/>
            </a:rPr>
            <a:t>Lfd.</a:t>
          </a:r>
        </a:p>
        <a:p>
          <a:pPr algn="ctr" rtl="0">
            <a:defRPr sz="1000"/>
          </a:pPr>
          <a:r>
            <a:rPr lang="de-DE" sz="900" b="0" i="0" u="none" strike="noStrike" baseline="0">
              <a:solidFill>
                <a:srgbClr val="000000"/>
              </a:solidFill>
              <a:latin typeface="Helvetica"/>
              <a:cs typeface="Helvetica"/>
            </a:rPr>
            <a:t>Nr.</a:t>
          </a:r>
        </a:p>
      </xdr:txBody>
    </xdr:sp>
    <xdr:clientData/>
  </xdr:twoCellAnchor>
  <xdr:twoCellAnchor>
    <xdr:from>
      <xdr:col>3</xdr:col>
      <xdr:colOff>0</xdr:colOff>
      <xdr:row>57</xdr:row>
      <xdr:rowOff>28575</xdr:rowOff>
    </xdr:from>
    <xdr:to>
      <xdr:col>3</xdr:col>
      <xdr:colOff>0</xdr:colOff>
      <xdr:row>61</xdr:row>
      <xdr:rowOff>0</xdr:rowOff>
    </xdr:to>
    <xdr:sp macro="" textlink="">
      <xdr:nvSpPr>
        <xdr:cNvPr id="14" name="Text 54"/>
        <xdr:cNvSpPr txBox="1">
          <a:spLocks noChangeArrowheads="1"/>
        </xdr:cNvSpPr>
      </xdr:nvSpPr>
      <xdr:spPr bwMode="auto">
        <a:xfrm>
          <a:off x="3125932" y="660689"/>
          <a:ext cx="0" cy="620856"/>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900" b="0" i="0" u="none" strike="noStrike" baseline="0">
              <a:solidFill>
                <a:srgbClr val="000000"/>
              </a:solidFill>
              <a:latin typeface="Helvetica"/>
              <a:cs typeface="Helvetica"/>
            </a:rPr>
            <a:t>Lfd.</a:t>
          </a:r>
        </a:p>
        <a:p>
          <a:pPr algn="ctr" rtl="0">
            <a:defRPr sz="1000"/>
          </a:pPr>
          <a:r>
            <a:rPr lang="de-DE" sz="900" b="0" i="0" u="none" strike="noStrike" baseline="0">
              <a:solidFill>
                <a:srgbClr val="000000"/>
              </a:solidFill>
              <a:latin typeface="Helvetica"/>
              <a:cs typeface="Helvetica"/>
            </a:rPr>
            <a:t>Nr.</a:t>
          </a:r>
        </a:p>
      </xdr:txBody>
    </xdr:sp>
    <xdr:clientData/>
  </xdr:twoCellAnchor>
  <xdr:twoCellAnchor>
    <xdr:from>
      <xdr:col>15</xdr:col>
      <xdr:colOff>0</xdr:colOff>
      <xdr:row>57</xdr:row>
      <xdr:rowOff>28575</xdr:rowOff>
    </xdr:from>
    <xdr:to>
      <xdr:col>15</xdr:col>
      <xdr:colOff>0</xdr:colOff>
      <xdr:row>61</xdr:row>
      <xdr:rowOff>0</xdr:rowOff>
    </xdr:to>
    <xdr:sp macro="" textlink="">
      <xdr:nvSpPr>
        <xdr:cNvPr id="15" name="Text 56"/>
        <xdr:cNvSpPr txBox="1">
          <a:spLocks noChangeArrowheads="1"/>
        </xdr:cNvSpPr>
      </xdr:nvSpPr>
      <xdr:spPr bwMode="auto">
        <a:xfrm>
          <a:off x="11750386" y="660689"/>
          <a:ext cx="0" cy="620856"/>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900" b="0" i="0" u="none" strike="noStrike" baseline="0">
              <a:solidFill>
                <a:srgbClr val="000000"/>
              </a:solidFill>
              <a:latin typeface="Helvetica"/>
              <a:cs typeface="Helvetica"/>
            </a:rPr>
            <a:t>Lfd.</a:t>
          </a:r>
        </a:p>
        <a:p>
          <a:pPr algn="ctr" rtl="0">
            <a:defRPr sz="1000"/>
          </a:pPr>
          <a:r>
            <a:rPr lang="de-DE" sz="900" b="0" i="0" u="none" strike="noStrike" baseline="0">
              <a:solidFill>
                <a:srgbClr val="000000"/>
              </a:solidFill>
              <a:latin typeface="Helvetica"/>
              <a:cs typeface="Helvetica"/>
            </a:rPr>
            <a:t>Nr.</a:t>
          </a:r>
        </a:p>
      </xdr:txBody>
    </xdr:sp>
    <xdr:clientData/>
  </xdr:twoCellAnchor>
  <xdr:twoCellAnchor>
    <xdr:from>
      <xdr:col>3</xdr:col>
      <xdr:colOff>0</xdr:colOff>
      <xdr:row>57</xdr:row>
      <xdr:rowOff>28575</xdr:rowOff>
    </xdr:from>
    <xdr:to>
      <xdr:col>3</xdr:col>
      <xdr:colOff>0</xdr:colOff>
      <xdr:row>60</xdr:row>
      <xdr:rowOff>152400</xdr:rowOff>
    </xdr:to>
    <xdr:sp macro="" textlink="">
      <xdr:nvSpPr>
        <xdr:cNvPr id="16" name="Text 49"/>
        <xdr:cNvSpPr txBox="1">
          <a:spLocks noChangeArrowheads="1"/>
        </xdr:cNvSpPr>
      </xdr:nvSpPr>
      <xdr:spPr bwMode="auto">
        <a:xfrm>
          <a:off x="3125932" y="660689"/>
          <a:ext cx="0" cy="591416"/>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900" b="0" i="0" u="none" strike="noStrike" baseline="0">
              <a:solidFill>
                <a:srgbClr val="000000"/>
              </a:solidFill>
              <a:latin typeface="Helvetica"/>
              <a:cs typeface="Helvetica"/>
            </a:rPr>
            <a:t>Lfd.</a:t>
          </a:r>
        </a:p>
        <a:p>
          <a:pPr algn="ctr" rtl="0">
            <a:defRPr sz="1000"/>
          </a:pPr>
          <a:r>
            <a:rPr lang="de-DE" sz="900" b="0" i="0" u="none" strike="noStrike" baseline="0">
              <a:solidFill>
                <a:srgbClr val="000000"/>
              </a:solidFill>
              <a:latin typeface="Helvetica"/>
              <a:cs typeface="Helvetica"/>
            </a:rPr>
            <a:t>Nr.</a:t>
          </a:r>
        </a:p>
      </xdr:txBody>
    </xdr:sp>
    <xdr:clientData/>
  </xdr:twoCellAnchor>
  <xdr:twoCellAnchor>
    <xdr:from>
      <xdr:col>15</xdr:col>
      <xdr:colOff>0</xdr:colOff>
      <xdr:row>57</xdr:row>
      <xdr:rowOff>28575</xdr:rowOff>
    </xdr:from>
    <xdr:to>
      <xdr:col>15</xdr:col>
      <xdr:colOff>0</xdr:colOff>
      <xdr:row>60</xdr:row>
      <xdr:rowOff>123825</xdr:rowOff>
    </xdr:to>
    <xdr:sp macro="" textlink="">
      <xdr:nvSpPr>
        <xdr:cNvPr id="17" name="Text 51"/>
        <xdr:cNvSpPr txBox="1">
          <a:spLocks noChangeArrowheads="1"/>
        </xdr:cNvSpPr>
      </xdr:nvSpPr>
      <xdr:spPr bwMode="auto">
        <a:xfrm>
          <a:off x="11750386" y="660689"/>
          <a:ext cx="0" cy="562841"/>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900" b="0" i="0" u="none" strike="noStrike" baseline="0">
              <a:solidFill>
                <a:srgbClr val="000000"/>
              </a:solidFill>
              <a:latin typeface="Helvetica"/>
              <a:cs typeface="Helvetica"/>
            </a:rPr>
            <a:t>Lfd.</a:t>
          </a:r>
        </a:p>
        <a:p>
          <a:pPr algn="ctr" rtl="0">
            <a:defRPr sz="1000"/>
          </a:pPr>
          <a:r>
            <a:rPr lang="de-DE" sz="900" b="0" i="0" u="none" strike="noStrike" baseline="0">
              <a:solidFill>
                <a:srgbClr val="000000"/>
              </a:solidFill>
              <a:latin typeface="Helvetica"/>
              <a:cs typeface="Helvetica"/>
            </a:rPr>
            <a:t>Nr.</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3</xdr:col>
      <xdr:colOff>0</xdr:colOff>
      <xdr:row>4</xdr:row>
      <xdr:rowOff>28575</xdr:rowOff>
    </xdr:from>
    <xdr:to>
      <xdr:col>3</xdr:col>
      <xdr:colOff>0</xdr:colOff>
      <xdr:row>8</xdr:row>
      <xdr:rowOff>152400</xdr:rowOff>
    </xdr:to>
    <xdr:sp macro="" textlink="">
      <xdr:nvSpPr>
        <xdr:cNvPr id="6" name="Text 59"/>
        <xdr:cNvSpPr txBox="1">
          <a:spLocks noChangeArrowheads="1"/>
        </xdr:cNvSpPr>
      </xdr:nvSpPr>
      <xdr:spPr bwMode="auto">
        <a:xfrm>
          <a:off x="3124200" y="18926175"/>
          <a:ext cx="0" cy="7620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lnSpc>
              <a:spcPts val="800"/>
            </a:lnSpc>
            <a:defRPr sz="1000"/>
          </a:pPr>
          <a:r>
            <a:rPr lang="de-DE" sz="900" b="0" i="0" u="none" strike="noStrike" baseline="0">
              <a:solidFill>
                <a:srgbClr val="000000"/>
              </a:solidFill>
              <a:latin typeface="Helvetica"/>
              <a:cs typeface="Helvetica"/>
            </a:rPr>
            <a:t>Lfd.</a:t>
          </a:r>
        </a:p>
        <a:p>
          <a:pPr algn="ctr" rtl="0">
            <a:lnSpc>
              <a:spcPts val="800"/>
            </a:lnSpc>
            <a:defRPr sz="1000"/>
          </a:pPr>
          <a:r>
            <a:rPr lang="de-DE" sz="900" b="0" i="0" u="none" strike="noStrike" baseline="0">
              <a:solidFill>
                <a:srgbClr val="000000"/>
              </a:solidFill>
              <a:latin typeface="Helvetica"/>
              <a:cs typeface="Helvetica"/>
            </a:rPr>
            <a:t>Nr.</a:t>
          </a:r>
        </a:p>
      </xdr:txBody>
    </xdr:sp>
    <xdr:clientData/>
  </xdr:twoCellAnchor>
  <xdr:twoCellAnchor>
    <xdr:from>
      <xdr:col>15</xdr:col>
      <xdr:colOff>0</xdr:colOff>
      <xdr:row>4</xdr:row>
      <xdr:rowOff>28575</xdr:rowOff>
    </xdr:from>
    <xdr:to>
      <xdr:col>15</xdr:col>
      <xdr:colOff>0</xdr:colOff>
      <xdr:row>8</xdr:row>
      <xdr:rowOff>123825</xdr:rowOff>
    </xdr:to>
    <xdr:sp macro="" textlink="">
      <xdr:nvSpPr>
        <xdr:cNvPr id="7" name="Text 61"/>
        <xdr:cNvSpPr txBox="1">
          <a:spLocks noChangeArrowheads="1"/>
        </xdr:cNvSpPr>
      </xdr:nvSpPr>
      <xdr:spPr bwMode="auto">
        <a:xfrm>
          <a:off x="11744325" y="18926175"/>
          <a:ext cx="0" cy="7334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lnSpc>
              <a:spcPts val="800"/>
            </a:lnSpc>
            <a:defRPr sz="1000"/>
          </a:pPr>
          <a:r>
            <a:rPr lang="de-DE" sz="900" b="0" i="0" u="none" strike="noStrike" baseline="0">
              <a:solidFill>
                <a:srgbClr val="000000"/>
              </a:solidFill>
              <a:latin typeface="Helvetica"/>
              <a:cs typeface="Helvetica"/>
            </a:rPr>
            <a:t>Lfd.</a:t>
          </a:r>
        </a:p>
        <a:p>
          <a:pPr algn="ctr" rtl="0">
            <a:lnSpc>
              <a:spcPts val="800"/>
            </a:lnSpc>
            <a:defRPr sz="1000"/>
          </a:pPr>
          <a:r>
            <a:rPr lang="de-DE" sz="900" b="0" i="0" u="none" strike="noStrike" baseline="0">
              <a:solidFill>
                <a:srgbClr val="000000"/>
              </a:solidFill>
              <a:latin typeface="Helvetica"/>
              <a:cs typeface="Helvetica"/>
            </a:rPr>
            <a:t>Nr.</a:t>
          </a:r>
        </a:p>
      </xdr:txBody>
    </xdr:sp>
    <xdr:clientData/>
  </xdr:twoCellAnchor>
  <xdr:twoCellAnchor>
    <xdr:from>
      <xdr:col>3</xdr:col>
      <xdr:colOff>0</xdr:colOff>
      <xdr:row>4</xdr:row>
      <xdr:rowOff>28575</xdr:rowOff>
    </xdr:from>
    <xdr:to>
      <xdr:col>3</xdr:col>
      <xdr:colOff>0</xdr:colOff>
      <xdr:row>8</xdr:row>
      <xdr:rowOff>0</xdr:rowOff>
    </xdr:to>
    <xdr:sp macro="" textlink="">
      <xdr:nvSpPr>
        <xdr:cNvPr id="10" name="Text 54"/>
        <xdr:cNvSpPr txBox="1">
          <a:spLocks noChangeArrowheads="1"/>
        </xdr:cNvSpPr>
      </xdr:nvSpPr>
      <xdr:spPr bwMode="auto">
        <a:xfrm>
          <a:off x="3124200" y="18926175"/>
          <a:ext cx="0" cy="6096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900" b="0" i="0" u="none" strike="noStrike" baseline="0">
              <a:solidFill>
                <a:srgbClr val="000000"/>
              </a:solidFill>
              <a:latin typeface="Helvetica"/>
              <a:cs typeface="Helvetica"/>
            </a:rPr>
            <a:t>Lfd.</a:t>
          </a:r>
        </a:p>
        <a:p>
          <a:pPr algn="ctr" rtl="0">
            <a:defRPr sz="1000"/>
          </a:pPr>
          <a:r>
            <a:rPr lang="de-DE" sz="900" b="0" i="0" u="none" strike="noStrike" baseline="0">
              <a:solidFill>
                <a:srgbClr val="000000"/>
              </a:solidFill>
              <a:latin typeface="Helvetica"/>
              <a:cs typeface="Helvetica"/>
            </a:rPr>
            <a:t>Nr.</a:t>
          </a:r>
        </a:p>
      </xdr:txBody>
    </xdr:sp>
    <xdr:clientData/>
  </xdr:twoCellAnchor>
  <xdr:twoCellAnchor>
    <xdr:from>
      <xdr:col>15</xdr:col>
      <xdr:colOff>0</xdr:colOff>
      <xdr:row>4</xdr:row>
      <xdr:rowOff>28575</xdr:rowOff>
    </xdr:from>
    <xdr:to>
      <xdr:col>15</xdr:col>
      <xdr:colOff>0</xdr:colOff>
      <xdr:row>8</xdr:row>
      <xdr:rowOff>0</xdr:rowOff>
    </xdr:to>
    <xdr:sp macro="" textlink="">
      <xdr:nvSpPr>
        <xdr:cNvPr id="11" name="Text 56"/>
        <xdr:cNvSpPr txBox="1">
          <a:spLocks noChangeArrowheads="1"/>
        </xdr:cNvSpPr>
      </xdr:nvSpPr>
      <xdr:spPr bwMode="auto">
        <a:xfrm>
          <a:off x="11744325" y="18926175"/>
          <a:ext cx="0" cy="6096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900" b="0" i="0" u="none" strike="noStrike" baseline="0">
              <a:solidFill>
                <a:srgbClr val="000000"/>
              </a:solidFill>
              <a:latin typeface="Helvetica"/>
              <a:cs typeface="Helvetica"/>
            </a:rPr>
            <a:t>Lfd.</a:t>
          </a:r>
        </a:p>
        <a:p>
          <a:pPr algn="ctr" rtl="0">
            <a:defRPr sz="1000"/>
          </a:pPr>
          <a:r>
            <a:rPr lang="de-DE" sz="900" b="0" i="0" u="none" strike="noStrike" baseline="0">
              <a:solidFill>
                <a:srgbClr val="000000"/>
              </a:solidFill>
              <a:latin typeface="Helvetica"/>
              <a:cs typeface="Helvetica"/>
            </a:rPr>
            <a:t>Nr.</a:t>
          </a:r>
        </a:p>
      </xdr:txBody>
    </xdr:sp>
    <xdr:clientData/>
  </xdr:twoCellAnchor>
  <xdr:twoCellAnchor>
    <xdr:from>
      <xdr:col>3</xdr:col>
      <xdr:colOff>0</xdr:colOff>
      <xdr:row>4</xdr:row>
      <xdr:rowOff>28575</xdr:rowOff>
    </xdr:from>
    <xdr:to>
      <xdr:col>3</xdr:col>
      <xdr:colOff>0</xdr:colOff>
      <xdr:row>7</xdr:row>
      <xdr:rowOff>152400</xdr:rowOff>
    </xdr:to>
    <xdr:sp macro="" textlink="">
      <xdr:nvSpPr>
        <xdr:cNvPr id="12" name="Text 49"/>
        <xdr:cNvSpPr txBox="1">
          <a:spLocks noChangeArrowheads="1"/>
        </xdr:cNvSpPr>
      </xdr:nvSpPr>
      <xdr:spPr bwMode="auto">
        <a:xfrm>
          <a:off x="3124200" y="18926175"/>
          <a:ext cx="0" cy="5810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900" b="0" i="0" u="none" strike="noStrike" baseline="0">
              <a:solidFill>
                <a:srgbClr val="000000"/>
              </a:solidFill>
              <a:latin typeface="Helvetica"/>
              <a:cs typeface="Helvetica"/>
            </a:rPr>
            <a:t>Lfd.</a:t>
          </a:r>
        </a:p>
        <a:p>
          <a:pPr algn="ctr" rtl="0">
            <a:defRPr sz="1000"/>
          </a:pPr>
          <a:r>
            <a:rPr lang="de-DE" sz="900" b="0" i="0" u="none" strike="noStrike" baseline="0">
              <a:solidFill>
                <a:srgbClr val="000000"/>
              </a:solidFill>
              <a:latin typeface="Helvetica"/>
              <a:cs typeface="Helvetica"/>
            </a:rPr>
            <a:t>Nr.</a:t>
          </a:r>
        </a:p>
      </xdr:txBody>
    </xdr:sp>
    <xdr:clientData/>
  </xdr:twoCellAnchor>
  <xdr:twoCellAnchor>
    <xdr:from>
      <xdr:col>15</xdr:col>
      <xdr:colOff>0</xdr:colOff>
      <xdr:row>4</xdr:row>
      <xdr:rowOff>28575</xdr:rowOff>
    </xdr:from>
    <xdr:to>
      <xdr:col>15</xdr:col>
      <xdr:colOff>0</xdr:colOff>
      <xdr:row>7</xdr:row>
      <xdr:rowOff>123825</xdr:rowOff>
    </xdr:to>
    <xdr:sp macro="" textlink="">
      <xdr:nvSpPr>
        <xdr:cNvPr id="13" name="Text 51"/>
        <xdr:cNvSpPr txBox="1">
          <a:spLocks noChangeArrowheads="1"/>
        </xdr:cNvSpPr>
      </xdr:nvSpPr>
      <xdr:spPr bwMode="auto">
        <a:xfrm>
          <a:off x="11744325" y="18926175"/>
          <a:ext cx="0" cy="5524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900" b="0" i="0" u="none" strike="noStrike" baseline="0">
              <a:solidFill>
                <a:srgbClr val="000000"/>
              </a:solidFill>
              <a:latin typeface="Helvetica"/>
              <a:cs typeface="Helvetica"/>
            </a:rPr>
            <a:t>Lfd.</a:t>
          </a:r>
        </a:p>
        <a:p>
          <a:pPr algn="ctr" rtl="0">
            <a:defRPr sz="1000"/>
          </a:pPr>
          <a:r>
            <a:rPr lang="de-DE" sz="900" b="0" i="0" u="none" strike="noStrike" baseline="0">
              <a:solidFill>
                <a:srgbClr val="000000"/>
              </a:solidFill>
              <a:latin typeface="Helvetica"/>
              <a:cs typeface="Helvetica"/>
            </a:rPr>
            <a:t>Nr.</a:t>
          </a:r>
        </a:p>
      </xdr:txBody>
    </xdr:sp>
    <xdr:clientData/>
  </xdr:twoCellAnchor>
  <xdr:twoCellAnchor>
    <xdr:from>
      <xdr:col>3</xdr:col>
      <xdr:colOff>0</xdr:colOff>
      <xdr:row>55</xdr:row>
      <xdr:rowOff>28575</xdr:rowOff>
    </xdr:from>
    <xdr:to>
      <xdr:col>3</xdr:col>
      <xdr:colOff>0</xdr:colOff>
      <xdr:row>59</xdr:row>
      <xdr:rowOff>152400</xdr:rowOff>
    </xdr:to>
    <xdr:sp macro="" textlink="">
      <xdr:nvSpPr>
        <xdr:cNvPr id="20" name="Text 59"/>
        <xdr:cNvSpPr txBox="1">
          <a:spLocks noChangeArrowheads="1"/>
        </xdr:cNvSpPr>
      </xdr:nvSpPr>
      <xdr:spPr bwMode="auto">
        <a:xfrm>
          <a:off x="3125932" y="660689"/>
          <a:ext cx="0" cy="773256"/>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lnSpc>
              <a:spcPts val="800"/>
            </a:lnSpc>
            <a:defRPr sz="1000"/>
          </a:pPr>
          <a:r>
            <a:rPr lang="de-DE" sz="900" b="0" i="0" u="none" strike="noStrike" baseline="0">
              <a:solidFill>
                <a:srgbClr val="000000"/>
              </a:solidFill>
              <a:latin typeface="Helvetica"/>
              <a:cs typeface="Helvetica"/>
            </a:rPr>
            <a:t>Lfd.</a:t>
          </a:r>
        </a:p>
        <a:p>
          <a:pPr algn="ctr" rtl="0">
            <a:lnSpc>
              <a:spcPts val="800"/>
            </a:lnSpc>
            <a:defRPr sz="1000"/>
          </a:pPr>
          <a:r>
            <a:rPr lang="de-DE" sz="900" b="0" i="0" u="none" strike="noStrike" baseline="0">
              <a:solidFill>
                <a:srgbClr val="000000"/>
              </a:solidFill>
              <a:latin typeface="Helvetica"/>
              <a:cs typeface="Helvetica"/>
            </a:rPr>
            <a:t>Nr.</a:t>
          </a:r>
        </a:p>
      </xdr:txBody>
    </xdr:sp>
    <xdr:clientData/>
  </xdr:twoCellAnchor>
  <xdr:twoCellAnchor>
    <xdr:from>
      <xdr:col>15</xdr:col>
      <xdr:colOff>0</xdr:colOff>
      <xdr:row>55</xdr:row>
      <xdr:rowOff>28575</xdr:rowOff>
    </xdr:from>
    <xdr:to>
      <xdr:col>15</xdr:col>
      <xdr:colOff>0</xdr:colOff>
      <xdr:row>59</xdr:row>
      <xdr:rowOff>123825</xdr:rowOff>
    </xdr:to>
    <xdr:sp macro="" textlink="">
      <xdr:nvSpPr>
        <xdr:cNvPr id="21" name="Text 61"/>
        <xdr:cNvSpPr txBox="1">
          <a:spLocks noChangeArrowheads="1"/>
        </xdr:cNvSpPr>
      </xdr:nvSpPr>
      <xdr:spPr bwMode="auto">
        <a:xfrm>
          <a:off x="11750386" y="660689"/>
          <a:ext cx="0" cy="744681"/>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lnSpc>
              <a:spcPts val="800"/>
            </a:lnSpc>
            <a:defRPr sz="1000"/>
          </a:pPr>
          <a:r>
            <a:rPr lang="de-DE" sz="900" b="0" i="0" u="none" strike="noStrike" baseline="0">
              <a:solidFill>
                <a:srgbClr val="000000"/>
              </a:solidFill>
              <a:latin typeface="Helvetica"/>
              <a:cs typeface="Helvetica"/>
            </a:rPr>
            <a:t>Lfd.</a:t>
          </a:r>
        </a:p>
        <a:p>
          <a:pPr algn="ctr" rtl="0">
            <a:lnSpc>
              <a:spcPts val="800"/>
            </a:lnSpc>
            <a:defRPr sz="1000"/>
          </a:pPr>
          <a:r>
            <a:rPr lang="de-DE" sz="900" b="0" i="0" u="none" strike="noStrike" baseline="0">
              <a:solidFill>
                <a:srgbClr val="000000"/>
              </a:solidFill>
              <a:latin typeface="Helvetica"/>
              <a:cs typeface="Helvetica"/>
            </a:rPr>
            <a:t>Nr.</a:t>
          </a:r>
        </a:p>
      </xdr:txBody>
    </xdr:sp>
    <xdr:clientData/>
  </xdr:twoCellAnchor>
  <xdr:twoCellAnchor>
    <xdr:from>
      <xdr:col>3</xdr:col>
      <xdr:colOff>0</xdr:colOff>
      <xdr:row>55</xdr:row>
      <xdr:rowOff>28575</xdr:rowOff>
    </xdr:from>
    <xdr:to>
      <xdr:col>3</xdr:col>
      <xdr:colOff>0</xdr:colOff>
      <xdr:row>59</xdr:row>
      <xdr:rowOff>0</xdr:rowOff>
    </xdr:to>
    <xdr:sp macro="" textlink="">
      <xdr:nvSpPr>
        <xdr:cNvPr id="22" name="Text 54"/>
        <xdr:cNvSpPr txBox="1">
          <a:spLocks noChangeArrowheads="1"/>
        </xdr:cNvSpPr>
      </xdr:nvSpPr>
      <xdr:spPr bwMode="auto">
        <a:xfrm>
          <a:off x="3125932" y="660689"/>
          <a:ext cx="0" cy="620856"/>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900" b="0" i="0" u="none" strike="noStrike" baseline="0">
              <a:solidFill>
                <a:srgbClr val="000000"/>
              </a:solidFill>
              <a:latin typeface="Helvetica"/>
              <a:cs typeface="Helvetica"/>
            </a:rPr>
            <a:t>Lfd.</a:t>
          </a:r>
        </a:p>
        <a:p>
          <a:pPr algn="ctr" rtl="0">
            <a:defRPr sz="1000"/>
          </a:pPr>
          <a:r>
            <a:rPr lang="de-DE" sz="900" b="0" i="0" u="none" strike="noStrike" baseline="0">
              <a:solidFill>
                <a:srgbClr val="000000"/>
              </a:solidFill>
              <a:latin typeface="Helvetica"/>
              <a:cs typeface="Helvetica"/>
            </a:rPr>
            <a:t>Nr.</a:t>
          </a:r>
        </a:p>
      </xdr:txBody>
    </xdr:sp>
    <xdr:clientData/>
  </xdr:twoCellAnchor>
  <xdr:twoCellAnchor>
    <xdr:from>
      <xdr:col>15</xdr:col>
      <xdr:colOff>0</xdr:colOff>
      <xdr:row>55</xdr:row>
      <xdr:rowOff>28575</xdr:rowOff>
    </xdr:from>
    <xdr:to>
      <xdr:col>15</xdr:col>
      <xdr:colOff>0</xdr:colOff>
      <xdr:row>59</xdr:row>
      <xdr:rowOff>0</xdr:rowOff>
    </xdr:to>
    <xdr:sp macro="" textlink="">
      <xdr:nvSpPr>
        <xdr:cNvPr id="23" name="Text 56"/>
        <xdr:cNvSpPr txBox="1">
          <a:spLocks noChangeArrowheads="1"/>
        </xdr:cNvSpPr>
      </xdr:nvSpPr>
      <xdr:spPr bwMode="auto">
        <a:xfrm>
          <a:off x="11750386" y="660689"/>
          <a:ext cx="0" cy="620856"/>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900" b="0" i="0" u="none" strike="noStrike" baseline="0">
              <a:solidFill>
                <a:srgbClr val="000000"/>
              </a:solidFill>
              <a:latin typeface="Helvetica"/>
              <a:cs typeface="Helvetica"/>
            </a:rPr>
            <a:t>Lfd.</a:t>
          </a:r>
        </a:p>
        <a:p>
          <a:pPr algn="ctr" rtl="0">
            <a:defRPr sz="1000"/>
          </a:pPr>
          <a:r>
            <a:rPr lang="de-DE" sz="900" b="0" i="0" u="none" strike="noStrike" baseline="0">
              <a:solidFill>
                <a:srgbClr val="000000"/>
              </a:solidFill>
              <a:latin typeface="Helvetica"/>
              <a:cs typeface="Helvetica"/>
            </a:rPr>
            <a:t>Nr.</a:t>
          </a:r>
        </a:p>
      </xdr:txBody>
    </xdr:sp>
    <xdr:clientData/>
  </xdr:twoCellAnchor>
  <xdr:twoCellAnchor>
    <xdr:from>
      <xdr:col>3</xdr:col>
      <xdr:colOff>0</xdr:colOff>
      <xdr:row>55</xdr:row>
      <xdr:rowOff>28575</xdr:rowOff>
    </xdr:from>
    <xdr:to>
      <xdr:col>3</xdr:col>
      <xdr:colOff>0</xdr:colOff>
      <xdr:row>58</xdr:row>
      <xdr:rowOff>152400</xdr:rowOff>
    </xdr:to>
    <xdr:sp macro="" textlink="">
      <xdr:nvSpPr>
        <xdr:cNvPr id="24" name="Text 49"/>
        <xdr:cNvSpPr txBox="1">
          <a:spLocks noChangeArrowheads="1"/>
        </xdr:cNvSpPr>
      </xdr:nvSpPr>
      <xdr:spPr bwMode="auto">
        <a:xfrm>
          <a:off x="3125932" y="660689"/>
          <a:ext cx="0" cy="591416"/>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900" b="0" i="0" u="none" strike="noStrike" baseline="0">
              <a:solidFill>
                <a:srgbClr val="000000"/>
              </a:solidFill>
              <a:latin typeface="Helvetica"/>
              <a:cs typeface="Helvetica"/>
            </a:rPr>
            <a:t>Lfd.</a:t>
          </a:r>
        </a:p>
        <a:p>
          <a:pPr algn="ctr" rtl="0">
            <a:defRPr sz="1000"/>
          </a:pPr>
          <a:r>
            <a:rPr lang="de-DE" sz="900" b="0" i="0" u="none" strike="noStrike" baseline="0">
              <a:solidFill>
                <a:srgbClr val="000000"/>
              </a:solidFill>
              <a:latin typeface="Helvetica"/>
              <a:cs typeface="Helvetica"/>
            </a:rPr>
            <a:t>Nr.</a:t>
          </a:r>
        </a:p>
      </xdr:txBody>
    </xdr:sp>
    <xdr:clientData/>
  </xdr:twoCellAnchor>
  <xdr:twoCellAnchor>
    <xdr:from>
      <xdr:col>15</xdr:col>
      <xdr:colOff>0</xdr:colOff>
      <xdr:row>55</xdr:row>
      <xdr:rowOff>28575</xdr:rowOff>
    </xdr:from>
    <xdr:to>
      <xdr:col>15</xdr:col>
      <xdr:colOff>0</xdr:colOff>
      <xdr:row>58</xdr:row>
      <xdr:rowOff>123825</xdr:rowOff>
    </xdr:to>
    <xdr:sp macro="" textlink="">
      <xdr:nvSpPr>
        <xdr:cNvPr id="25" name="Text 51"/>
        <xdr:cNvSpPr txBox="1">
          <a:spLocks noChangeArrowheads="1"/>
        </xdr:cNvSpPr>
      </xdr:nvSpPr>
      <xdr:spPr bwMode="auto">
        <a:xfrm>
          <a:off x="11750386" y="660689"/>
          <a:ext cx="0" cy="562841"/>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900" b="0" i="0" u="none" strike="noStrike" baseline="0">
              <a:solidFill>
                <a:srgbClr val="000000"/>
              </a:solidFill>
              <a:latin typeface="Helvetica"/>
              <a:cs typeface="Helvetica"/>
            </a:rPr>
            <a:t>Lfd.</a:t>
          </a:r>
        </a:p>
        <a:p>
          <a:pPr algn="ctr" rtl="0">
            <a:defRPr sz="1000"/>
          </a:pPr>
          <a:r>
            <a:rPr lang="de-DE" sz="900" b="0" i="0" u="none" strike="noStrike" baseline="0">
              <a:solidFill>
                <a:srgbClr val="000000"/>
              </a:solidFill>
              <a:latin typeface="Helvetica"/>
              <a:cs typeface="Helvetica"/>
            </a:rPr>
            <a:t>Nr.</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57150</xdr:colOff>
      <xdr:row>2</xdr:row>
      <xdr:rowOff>38100</xdr:rowOff>
    </xdr:from>
    <xdr:to>
      <xdr:col>6</xdr:col>
      <xdr:colOff>685800</xdr:colOff>
      <xdr:row>29</xdr:row>
      <xdr:rowOff>19050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47625</xdr:colOff>
      <xdr:row>31</xdr:row>
      <xdr:rowOff>133350</xdr:rowOff>
    </xdr:from>
    <xdr:to>
      <xdr:col>6</xdr:col>
      <xdr:colOff>676275</xdr:colOff>
      <xdr:row>58</xdr:row>
      <xdr:rowOff>114300</xdr:rowOff>
    </xdr:to>
    <xdr:graphicFrame macro="">
      <xdr:nvGraphicFramePr>
        <xdr:cNvPr id="3"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3.xml><?xml version="1.0" encoding="utf-8"?>
<c:userShapes xmlns:c="http://schemas.openxmlformats.org/drawingml/2006/chart">
  <cdr:relSizeAnchor xmlns:cdr="http://schemas.openxmlformats.org/drawingml/2006/chartDrawing">
    <cdr:from>
      <cdr:x>0.00183</cdr:x>
      <cdr:y>0.9494</cdr:y>
    </cdr:from>
    <cdr:to>
      <cdr:x>0.28022</cdr:x>
      <cdr:y>0.99277</cdr:y>
    </cdr:to>
    <cdr:sp macro="" textlink="">
      <cdr:nvSpPr>
        <cdr:cNvPr id="2" name="Textfeld 1"/>
        <cdr:cNvSpPr txBox="1"/>
      </cdr:nvSpPr>
      <cdr:spPr>
        <a:xfrm xmlns:a="http://schemas.openxmlformats.org/drawingml/2006/main">
          <a:off x="9525" y="3752850"/>
          <a:ext cx="1447800" cy="17145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marL="0" marR="0" indent="0" defTabSz="914400" rtl="0" eaLnBrk="1" fontAlgn="auto" latinLnBrk="0" hangingPunct="1">
            <a:lnSpc>
              <a:spcPts val="600"/>
            </a:lnSpc>
            <a:spcBef>
              <a:spcPts val="0"/>
            </a:spcBef>
            <a:spcAft>
              <a:spcPts val="0"/>
            </a:spcAft>
            <a:buClrTx/>
            <a:buSzTx/>
            <a:buFontTx/>
            <a:buNone/>
            <a:tabLst/>
            <a:defRPr/>
          </a:pPr>
          <a:r>
            <a:rPr lang="de-DE" sz="700" b="0" i="0" baseline="0">
              <a:effectLst/>
              <a:latin typeface="Arial" pitchFamily="34" charset="0"/>
              <a:ea typeface="+mn-ea"/>
              <a:cs typeface="Arial" pitchFamily="34" charset="0"/>
            </a:rPr>
            <a:t>Thüringer Landesamt für Statistik</a:t>
          </a:r>
          <a:endParaRPr lang="de-DE" sz="700">
            <a:effectLst/>
            <a:latin typeface="Arial" pitchFamily="34" charset="0"/>
            <a:cs typeface="Arial" pitchFamily="34" charset="0"/>
          </a:endParaRPr>
        </a:p>
        <a:p xmlns:a="http://schemas.openxmlformats.org/drawingml/2006/main">
          <a:pPr>
            <a:lnSpc>
              <a:spcPts val="1100"/>
            </a:lnSpc>
          </a:pPr>
          <a:endParaRPr lang="de-DE" sz="1100"/>
        </a:p>
      </cdr:txBody>
    </cdr:sp>
  </cdr:relSizeAnchor>
</c:userShapes>
</file>

<file path=xl/drawings/drawing14.xml><?xml version="1.0" encoding="utf-8"?>
<c:userShapes xmlns:c="http://schemas.openxmlformats.org/drawingml/2006/chart">
  <cdr:relSizeAnchor xmlns:cdr="http://schemas.openxmlformats.org/drawingml/2006/chartDrawing">
    <cdr:from>
      <cdr:x>0.00244</cdr:x>
      <cdr:y>0.9525</cdr:y>
    </cdr:from>
    <cdr:to>
      <cdr:x>0.28083</cdr:x>
      <cdr:y>0.99597</cdr:y>
    </cdr:to>
    <cdr:sp macro="" textlink="">
      <cdr:nvSpPr>
        <cdr:cNvPr id="2" name="Textfeld 1"/>
        <cdr:cNvSpPr txBox="1"/>
      </cdr:nvSpPr>
      <cdr:spPr>
        <a:xfrm xmlns:a="http://schemas.openxmlformats.org/drawingml/2006/main">
          <a:off x="12700" y="3756025"/>
          <a:ext cx="1447800" cy="17145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indent="0" defTabSz="914400" rtl="0" eaLnBrk="1" fontAlgn="auto" latinLnBrk="0" hangingPunct="1">
            <a:lnSpc>
              <a:spcPts val="700"/>
            </a:lnSpc>
            <a:spcBef>
              <a:spcPts val="0"/>
            </a:spcBef>
            <a:spcAft>
              <a:spcPts val="0"/>
            </a:spcAft>
            <a:buClrTx/>
            <a:buSzTx/>
            <a:buFontTx/>
            <a:buNone/>
            <a:tabLst/>
            <a:defRPr/>
          </a:pPr>
          <a:r>
            <a:rPr lang="de-DE" sz="700" b="0" i="0" baseline="0">
              <a:effectLst/>
              <a:latin typeface="Arial" pitchFamily="34" charset="0"/>
              <a:ea typeface="+mn-ea"/>
              <a:cs typeface="Arial" pitchFamily="34" charset="0"/>
            </a:rPr>
            <a:t>Thüringer Landesamt für Statistik</a:t>
          </a:r>
          <a:endParaRPr lang="de-DE" sz="700">
            <a:effectLst/>
            <a:latin typeface="Arial" pitchFamily="34" charset="0"/>
            <a:cs typeface="Arial" pitchFamily="34" charset="0"/>
          </a:endParaRPr>
        </a:p>
        <a:p xmlns:a="http://schemas.openxmlformats.org/drawingml/2006/main">
          <a:pPr>
            <a:lnSpc>
              <a:spcPts val="1100"/>
            </a:lnSpc>
          </a:pPr>
          <a:endParaRPr lang="de-DE" sz="1100"/>
        </a:p>
      </cdr:txBody>
    </cdr:sp>
  </cdr:relSizeAnchor>
</c:userShapes>
</file>

<file path=xl/drawings/drawing2.xml><?xml version="1.0" encoding="utf-8"?>
<c:userShapes xmlns:c="http://schemas.openxmlformats.org/drawingml/2006/chart">
  <cdr:relSizeAnchor xmlns:cdr="http://schemas.openxmlformats.org/drawingml/2006/chartDrawing">
    <cdr:from>
      <cdr:x>0</cdr:x>
      <cdr:y>0.84997</cdr:y>
    </cdr:from>
    <cdr:to>
      <cdr:x>0</cdr:x>
      <cdr:y>0.86037</cdr:y>
    </cdr:to>
    <cdr:sp macro="" textlink="">
      <cdr:nvSpPr>
        <cdr:cNvPr id="2" name="Textfeld 5"/>
        <cdr:cNvSpPr txBox="1"/>
      </cdr:nvSpPr>
      <cdr:spPr>
        <a:xfrm xmlns:a="http://schemas.openxmlformats.org/drawingml/2006/main">
          <a:off x="0" y="2964650"/>
          <a:ext cx="1265796" cy="152406"/>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t">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marL="0" marR="0" indent="0" defTabSz="914400" rtl="0" eaLnBrk="1" fontAlgn="auto" latinLnBrk="0" hangingPunct="1">
            <a:lnSpc>
              <a:spcPts val="600"/>
            </a:lnSpc>
            <a:spcBef>
              <a:spcPts val="0"/>
            </a:spcBef>
            <a:spcAft>
              <a:spcPts val="0"/>
            </a:spcAft>
            <a:buClrTx/>
            <a:buSzTx/>
            <a:buFontTx/>
            <a:buNone/>
            <a:tabLst/>
            <a:defRPr/>
          </a:pPr>
          <a:r>
            <a:rPr lang="de-DE" sz="600" b="0" i="0" baseline="0">
              <a:solidFill>
                <a:schemeClr val="tx1"/>
              </a:solidFill>
              <a:effectLst/>
              <a:latin typeface="Arial" pitchFamily="34" charset="0"/>
              <a:ea typeface="+mn-ea"/>
              <a:cs typeface="Arial" pitchFamily="34" charset="0"/>
            </a:rPr>
            <a:t>Thüringer Landesamt für Statistik</a:t>
          </a:r>
          <a:endParaRPr lang="de-DE" sz="600"/>
        </a:p>
      </cdr:txBody>
    </cdr:sp>
  </cdr:relSizeAnchor>
  <cdr:relSizeAnchor xmlns:cdr="http://schemas.openxmlformats.org/drawingml/2006/chartDrawing">
    <cdr:from>
      <cdr:x>0</cdr:x>
      <cdr:y>0.91817</cdr:y>
    </cdr:from>
    <cdr:to>
      <cdr:x>0</cdr:x>
      <cdr:y>0.92276</cdr:y>
    </cdr:to>
    <cdr:sp macro="" textlink="">
      <cdr:nvSpPr>
        <cdr:cNvPr id="3" name="Textfeld 2"/>
        <cdr:cNvSpPr txBox="1"/>
      </cdr:nvSpPr>
      <cdr:spPr>
        <a:xfrm xmlns:a="http://schemas.openxmlformats.org/drawingml/2006/main">
          <a:off x="13097" y="2940844"/>
          <a:ext cx="1250156" cy="183356"/>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e-DE" sz="700">
              <a:latin typeface="Arial" pitchFamily="34" charset="0"/>
              <a:cs typeface="Arial" pitchFamily="34" charset="0"/>
            </a:rPr>
            <a:t>Thüringer Landesamt für Statistik</a:t>
          </a:r>
        </a:p>
      </cdr:txBody>
    </cdr:sp>
  </cdr:relSizeAnchor>
  <cdr:relSizeAnchor xmlns:cdr="http://schemas.openxmlformats.org/drawingml/2006/chartDrawing">
    <cdr:from>
      <cdr:x>0</cdr:x>
      <cdr:y>0.9515</cdr:y>
    </cdr:from>
    <cdr:to>
      <cdr:x>0</cdr:x>
      <cdr:y>0.9544</cdr:y>
    </cdr:to>
    <cdr:sp macro="" textlink="">
      <cdr:nvSpPr>
        <cdr:cNvPr id="4" name="Textfeld 3"/>
        <cdr:cNvSpPr txBox="1"/>
      </cdr:nvSpPr>
      <cdr:spPr>
        <a:xfrm xmlns:a="http://schemas.openxmlformats.org/drawingml/2006/main">
          <a:off x="0" y="2950244"/>
          <a:ext cx="1238250" cy="168944"/>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e-DE" sz="600">
              <a:latin typeface="Arial" pitchFamily="34" charset="0"/>
              <a:cs typeface="Arial" pitchFamily="34" charset="0"/>
            </a:rPr>
            <a:t>Thüringer Landesamt für Statistik</a:t>
          </a:r>
        </a:p>
      </cdr:txBody>
    </cdr:sp>
  </cdr:relSizeAnchor>
  <cdr:relSizeAnchor xmlns:cdr="http://schemas.openxmlformats.org/drawingml/2006/chartDrawing">
    <cdr:from>
      <cdr:x>0.00258</cdr:x>
      <cdr:y>0.93466</cdr:y>
    </cdr:from>
    <cdr:to>
      <cdr:x>0.2283</cdr:x>
      <cdr:y>0.99406</cdr:y>
    </cdr:to>
    <cdr:sp macro="" textlink="">
      <cdr:nvSpPr>
        <cdr:cNvPr id="6" name="Textfeld 5"/>
        <cdr:cNvSpPr txBox="1"/>
      </cdr:nvSpPr>
      <cdr:spPr>
        <a:xfrm xmlns:a="http://schemas.openxmlformats.org/drawingml/2006/main">
          <a:off x="14037" y="2918661"/>
          <a:ext cx="1228224" cy="185486"/>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e-DE" sz="600">
              <a:latin typeface="Arial" pitchFamily="34" charset="0"/>
              <a:cs typeface="Arial" pitchFamily="34" charset="0"/>
            </a:rPr>
            <a:t>Thüringer Landesamt für</a:t>
          </a:r>
          <a:r>
            <a:rPr lang="de-DE" sz="600" baseline="0">
              <a:latin typeface="Arial" pitchFamily="34" charset="0"/>
              <a:cs typeface="Arial" pitchFamily="34" charset="0"/>
            </a:rPr>
            <a:t> Statistik</a:t>
          </a:r>
          <a:endParaRPr lang="de-DE" sz="600">
            <a:latin typeface="Arial" pitchFamily="34" charset="0"/>
            <a:cs typeface="Arial" pitchFamily="34" charset="0"/>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0.53502</cdr:x>
      <cdr:y>0.73143</cdr:y>
    </cdr:from>
    <cdr:to>
      <cdr:x>0.6407</cdr:x>
      <cdr:y>0.77132</cdr:y>
    </cdr:to>
    <cdr:sp macro="" textlink="">
      <cdr:nvSpPr>
        <cdr:cNvPr id="3" name="Textfeld 2"/>
        <cdr:cNvSpPr txBox="1"/>
      </cdr:nvSpPr>
      <cdr:spPr>
        <a:xfrm xmlns:a="http://schemas.openxmlformats.org/drawingml/2006/main">
          <a:off x="2782452" y="2259583"/>
          <a:ext cx="549604" cy="123231"/>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e-DE" sz="600">
              <a:solidFill>
                <a:sysClr val="windowText" lastClr="000000"/>
              </a:solidFill>
              <a:latin typeface="Arial" pitchFamily="34" charset="0"/>
              <a:cs typeface="Arial" pitchFamily="34" charset="0"/>
            </a:rPr>
            <a:t>Millionen EUR</a:t>
          </a:r>
        </a:p>
      </cdr:txBody>
    </cdr:sp>
  </cdr:relSizeAnchor>
  <cdr:relSizeAnchor xmlns:cdr="http://schemas.openxmlformats.org/drawingml/2006/chartDrawing">
    <cdr:from>
      <cdr:x>0.84216</cdr:x>
      <cdr:y>0.22977</cdr:y>
    </cdr:from>
    <cdr:to>
      <cdr:x>0.94601</cdr:x>
      <cdr:y>0.28012</cdr:y>
    </cdr:to>
    <cdr:sp macro="" textlink="">
      <cdr:nvSpPr>
        <cdr:cNvPr id="4" name="Textfeld 3"/>
        <cdr:cNvSpPr txBox="1"/>
      </cdr:nvSpPr>
      <cdr:spPr>
        <a:xfrm xmlns:a="http://schemas.openxmlformats.org/drawingml/2006/main">
          <a:off x="4379786" y="729142"/>
          <a:ext cx="540088" cy="159782"/>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e-DE" sz="800">
              <a:latin typeface="Arial" pitchFamily="34" charset="0"/>
              <a:cs typeface="Arial" pitchFamily="34" charset="0"/>
            </a:rPr>
            <a:t>1,9 %</a:t>
          </a:r>
        </a:p>
      </cdr:txBody>
    </cdr:sp>
  </cdr:relSizeAnchor>
  <cdr:relSizeAnchor xmlns:cdr="http://schemas.openxmlformats.org/drawingml/2006/chartDrawing">
    <cdr:from>
      <cdr:x>0.83232</cdr:x>
      <cdr:y>0.37092</cdr:y>
    </cdr:from>
    <cdr:to>
      <cdr:x>0.93642</cdr:x>
      <cdr:y>0.42547</cdr:y>
    </cdr:to>
    <cdr:sp macro="" textlink="">
      <cdr:nvSpPr>
        <cdr:cNvPr id="5" name="Textfeld 1"/>
        <cdr:cNvSpPr txBox="1"/>
      </cdr:nvSpPr>
      <cdr:spPr>
        <a:xfrm xmlns:a="http://schemas.openxmlformats.org/drawingml/2006/main">
          <a:off x="4328605" y="1177071"/>
          <a:ext cx="541388" cy="173109"/>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800">
              <a:latin typeface="Arial" pitchFamily="34" charset="0"/>
              <a:cs typeface="Arial" pitchFamily="34" charset="0"/>
            </a:rPr>
            <a:t>14,4 %</a:t>
          </a:r>
        </a:p>
      </cdr:txBody>
    </cdr:sp>
  </cdr:relSizeAnchor>
  <cdr:relSizeAnchor xmlns:cdr="http://schemas.openxmlformats.org/drawingml/2006/chartDrawing">
    <cdr:from>
      <cdr:x>0.83212</cdr:x>
      <cdr:y>0.2909</cdr:y>
    </cdr:from>
    <cdr:to>
      <cdr:x>0.93647</cdr:x>
      <cdr:y>0.35018</cdr:y>
    </cdr:to>
    <cdr:sp macro="" textlink="">
      <cdr:nvSpPr>
        <cdr:cNvPr id="6" name="Textfeld 1"/>
        <cdr:cNvSpPr txBox="1"/>
      </cdr:nvSpPr>
      <cdr:spPr>
        <a:xfrm xmlns:a="http://schemas.openxmlformats.org/drawingml/2006/main">
          <a:off x="4327578" y="923130"/>
          <a:ext cx="542688" cy="188151"/>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800">
              <a:latin typeface="Arial" pitchFamily="34" charset="0"/>
              <a:cs typeface="Arial" pitchFamily="34" charset="0"/>
            </a:rPr>
            <a:t>24,0 %</a:t>
          </a:r>
        </a:p>
      </cdr:txBody>
    </cdr:sp>
  </cdr:relSizeAnchor>
  <cdr:relSizeAnchor xmlns:cdr="http://schemas.openxmlformats.org/drawingml/2006/chartDrawing">
    <cdr:from>
      <cdr:x>0.72471</cdr:x>
      <cdr:y>0.80743</cdr:y>
    </cdr:from>
    <cdr:to>
      <cdr:x>0.94779</cdr:x>
      <cdr:y>0.86265</cdr:y>
    </cdr:to>
    <cdr:sp macro="" textlink="">
      <cdr:nvSpPr>
        <cdr:cNvPr id="53" name="Textfeld 1"/>
        <cdr:cNvSpPr txBox="1"/>
      </cdr:nvSpPr>
      <cdr:spPr>
        <a:xfrm xmlns:a="http://schemas.openxmlformats.org/drawingml/2006/main">
          <a:off x="3768963" y="2562305"/>
          <a:ext cx="1160161" cy="175235"/>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800">
              <a:latin typeface="Arial" pitchFamily="34" charset="0"/>
              <a:cs typeface="Arial" pitchFamily="34" charset="0"/>
            </a:rPr>
            <a:t>Elektrizitätsversorgung</a:t>
          </a:r>
        </a:p>
      </cdr:txBody>
    </cdr:sp>
  </cdr:relSizeAnchor>
  <cdr:relSizeAnchor xmlns:cdr="http://schemas.openxmlformats.org/drawingml/2006/chartDrawing">
    <cdr:from>
      <cdr:x>0</cdr:x>
      <cdr:y>0.89057</cdr:y>
    </cdr:from>
    <cdr:to>
      <cdr:x>0</cdr:x>
      <cdr:y>0.89226</cdr:y>
    </cdr:to>
    <cdr:sp macro="" textlink="">
      <cdr:nvSpPr>
        <cdr:cNvPr id="28" name="Textfeld 27"/>
        <cdr:cNvSpPr txBox="1"/>
      </cdr:nvSpPr>
      <cdr:spPr>
        <a:xfrm xmlns:a="http://schemas.openxmlformats.org/drawingml/2006/main">
          <a:off x="0" y="2942035"/>
          <a:ext cx="1285875" cy="185737"/>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e-DE" sz="600">
              <a:latin typeface="Arial" pitchFamily="34" charset="0"/>
              <a:cs typeface="Arial" pitchFamily="34" charset="0"/>
            </a:rPr>
            <a:t>Thüringer Landesamt für Statistik</a:t>
          </a:r>
        </a:p>
      </cdr:txBody>
    </cdr:sp>
  </cdr:relSizeAnchor>
  <cdr:relSizeAnchor xmlns:cdr="http://schemas.openxmlformats.org/drawingml/2006/chartDrawing">
    <cdr:from>
      <cdr:x>0</cdr:x>
      <cdr:y>0.91959</cdr:y>
    </cdr:from>
    <cdr:to>
      <cdr:x>0</cdr:x>
      <cdr:y>0.92176</cdr:y>
    </cdr:to>
    <cdr:sp macro="" textlink="">
      <cdr:nvSpPr>
        <cdr:cNvPr id="2" name="Textfeld 1"/>
        <cdr:cNvSpPr txBox="1"/>
      </cdr:nvSpPr>
      <cdr:spPr>
        <a:xfrm xmlns:a="http://schemas.openxmlformats.org/drawingml/2006/main">
          <a:off x="4761" y="2945607"/>
          <a:ext cx="1262063" cy="183356"/>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de-DE" sz="700">
              <a:effectLst/>
              <a:latin typeface="Arial" pitchFamily="34" charset="0"/>
              <a:ea typeface="+mn-ea"/>
              <a:cs typeface="Arial" pitchFamily="34" charset="0"/>
            </a:rPr>
            <a:t>Thüringer Landesamt für Statistik</a:t>
          </a:r>
          <a:endParaRPr lang="de-DE" sz="700"/>
        </a:p>
      </cdr:txBody>
    </cdr:sp>
  </cdr:relSizeAnchor>
  <cdr:relSizeAnchor xmlns:cdr="http://schemas.openxmlformats.org/drawingml/2006/chartDrawing">
    <cdr:from>
      <cdr:x>0.53502</cdr:x>
      <cdr:y>0.73143</cdr:y>
    </cdr:from>
    <cdr:to>
      <cdr:x>0.6407</cdr:x>
      <cdr:y>0.77132</cdr:y>
    </cdr:to>
    <cdr:sp macro="" textlink="">
      <cdr:nvSpPr>
        <cdr:cNvPr id="8" name="Textfeld 2"/>
        <cdr:cNvSpPr txBox="1"/>
      </cdr:nvSpPr>
      <cdr:spPr>
        <a:xfrm xmlns:a="http://schemas.openxmlformats.org/drawingml/2006/main">
          <a:off x="2782452" y="2259583"/>
          <a:ext cx="549604" cy="123231"/>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e-DE" sz="600">
              <a:solidFill>
                <a:sysClr val="windowText" lastClr="000000"/>
              </a:solidFill>
              <a:latin typeface="Arial" pitchFamily="34" charset="0"/>
              <a:cs typeface="Arial" pitchFamily="34" charset="0"/>
            </a:rPr>
            <a:t>Millionen EUR</a:t>
          </a:r>
        </a:p>
      </cdr:txBody>
    </cdr:sp>
  </cdr:relSizeAnchor>
  <cdr:relSizeAnchor xmlns:cdr="http://schemas.openxmlformats.org/drawingml/2006/chartDrawing">
    <cdr:from>
      <cdr:x>0.83363</cdr:x>
      <cdr:y>0.53291</cdr:y>
    </cdr:from>
    <cdr:to>
      <cdr:x>0.93723</cdr:x>
      <cdr:y>0.58773</cdr:y>
    </cdr:to>
    <cdr:sp macro="" textlink="">
      <cdr:nvSpPr>
        <cdr:cNvPr id="12" name="Textfeld 1"/>
        <cdr:cNvSpPr txBox="1"/>
      </cdr:nvSpPr>
      <cdr:spPr>
        <a:xfrm xmlns:a="http://schemas.openxmlformats.org/drawingml/2006/main">
          <a:off x="4335418" y="1691135"/>
          <a:ext cx="538787" cy="173967"/>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800">
              <a:latin typeface="Arial" pitchFamily="34" charset="0"/>
              <a:cs typeface="Arial" pitchFamily="34" charset="0"/>
            </a:rPr>
            <a:t>59,7 %</a:t>
          </a:r>
        </a:p>
      </cdr:txBody>
    </cdr:sp>
  </cdr:relSizeAnchor>
  <cdr:relSizeAnchor xmlns:cdr="http://schemas.openxmlformats.org/drawingml/2006/chartDrawing">
    <cdr:from>
      <cdr:x>0.04804</cdr:x>
      <cdr:y>0.80879</cdr:y>
    </cdr:from>
    <cdr:to>
      <cdr:x>0.08774</cdr:x>
      <cdr:y>0.83761</cdr:y>
    </cdr:to>
    <cdr:sp macro="" textlink="">
      <cdr:nvSpPr>
        <cdr:cNvPr id="13" name="Rectangle 7"/>
        <cdr:cNvSpPr>
          <a:spLocks xmlns:a="http://schemas.openxmlformats.org/drawingml/2006/main" noChangeArrowheads="1"/>
        </cdr:cNvSpPr>
      </cdr:nvSpPr>
      <cdr:spPr bwMode="auto">
        <a:xfrm xmlns:a="http://schemas.openxmlformats.org/drawingml/2006/main">
          <a:off x="249839" y="2566616"/>
          <a:ext cx="206466" cy="91458"/>
        </a:xfrm>
        <a:prstGeom xmlns:a="http://schemas.openxmlformats.org/drawingml/2006/main" prst="rect">
          <a:avLst/>
        </a:prstGeom>
        <a:solidFill xmlns:a="http://schemas.openxmlformats.org/drawingml/2006/main">
          <a:schemeClr val="accent4">
            <a:lumMod val="60000"/>
            <a:lumOff val="40000"/>
          </a:schemeClr>
        </a:solidFill>
        <a:ln xmlns:a="http://schemas.openxmlformats.org/drawingml/2006/main" w="3175">
          <a:solidFill>
            <a:srgbClr xmlns:mc="http://schemas.openxmlformats.org/markup-compatibility/2006" xmlns:a14="http://schemas.microsoft.com/office/drawing/2010/main" val="000000" mc:Ignorable="a14" a14:legacySpreadsheetColorIndex="8"/>
          </a:solidFill>
          <a:miter lim="800000"/>
          <a:headEnd/>
          <a:tailEnd/>
        </a:ln>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0.04745</cdr:x>
      <cdr:y>0.9073</cdr:y>
    </cdr:from>
    <cdr:to>
      <cdr:x>0.08715</cdr:x>
      <cdr:y>0.93612</cdr:y>
    </cdr:to>
    <cdr:sp macro="" textlink="">
      <cdr:nvSpPr>
        <cdr:cNvPr id="14" name="Rectangle 7"/>
        <cdr:cNvSpPr>
          <a:spLocks xmlns:a="http://schemas.openxmlformats.org/drawingml/2006/main" noChangeArrowheads="1"/>
        </cdr:cNvSpPr>
      </cdr:nvSpPr>
      <cdr:spPr bwMode="auto">
        <a:xfrm xmlns:a="http://schemas.openxmlformats.org/drawingml/2006/main">
          <a:off x="246771" y="2879229"/>
          <a:ext cx="206466" cy="91458"/>
        </a:xfrm>
        <a:prstGeom xmlns:a="http://schemas.openxmlformats.org/drawingml/2006/main" prst="rect">
          <a:avLst/>
        </a:prstGeom>
        <a:solidFill xmlns:a="http://schemas.openxmlformats.org/drawingml/2006/main">
          <a:schemeClr val="accent5">
            <a:lumMod val="40000"/>
            <a:lumOff val="60000"/>
          </a:schemeClr>
        </a:solidFill>
        <a:ln xmlns:a="http://schemas.openxmlformats.org/drawingml/2006/main" w="3175">
          <a:solidFill>
            <a:srgbClr xmlns:mc="http://schemas.openxmlformats.org/markup-compatibility/2006" xmlns:a14="http://schemas.microsoft.com/office/drawing/2010/main" val="000000" mc:Ignorable="a14" a14:legacySpreadsheetColorIndex="8"/>
          </a:solidFill>
          <a:miter lim="800000"/>
          <a:headEnd/>
          <a:tailEnd/>
        </a:ln>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0.04745</cdr:x>
      <cdr:y>0.85865</cdr:y>
    </cdr:from>
    <cdr:to>
      <cdr:x>0.08715</cdr:x>
      <cdr:y>0.88747</cdr:y>
    </cdr:to>
    <cdr:sp macro="" textlink="">
      <cdr:nvSpPr>
        <cdr:cNvPr id="15" name="Rectangle 7"/>
        <cdr:cNvSpPr>
          <a:spLocks xmlns:a="http://schemas.openxmlformats.org/drawingml/2006/main" noChangeArrowheads="1"/>
        </cdr:cNvSpPr>
      </cdr:nvSpPr>
      <cdr:spPr bwMode="auto">
        <a:xfrm xmlns:a="http://schemas.openxmlformats.org/drawingml/2006/main">
          <a:off x="246771" y="2724846"/>
          <a:ext cx="206466" cy="91458"/>
        </a:xfrm>
        <a:prstGeom xmlns:a="http://schemas.openxmlformats.org/drawingml/2006/main" prst="rect">
          <a:avLst/>
        </a:prstGeom>
        <a:solidFill xmlns:a="http://schemas.openxmlformats.org/drawingml/2006/main">
          <a:schemeClr val="accent5">
            <a:lumMod val="20000"/>
            <a:lumOff val="80000"/>
          </a:schemeClr>
        </a:solidFill>
        <a:ln xmlns:a="http://schemas.openxmlformats.org/drawingml/2006/main" w="3175">
          <a:solidFill>
            <a:srgbClr xmlns:mc="http://schemas.openxmlformats.org/markup-compatibility/2006" xmlns:a14="http://schemas.microsoft.com/office/drawing/2010/main" val="000000" mc:Ignorable="a14" a14:legacySpreadsheetColorIndex="8"/>
          </a:solidFill>
          <a:miter lim="800000"/>
          <a:headEnd/>
          <a:tailEnd/>
        </a:ln>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0.07891</cdr:x>
      <cdr:y>0.79061</cdr:y>
    </cdr:from>
    <cdr:to>
      <cdr:x>0.22138</cdr:x>
      <cdr:y>0.85254</cdr:y>
    </cdr:to>
    <cdr:sp macro="" textlink="">
      <cdr:nvSpPr>
        <cdr:cNvPr id="16" name="Textfeld 26"/>
        <cdr:cNvSpPr txBox="1"/>
      </cdr:nvSpPr>
      <cdr:spPr>
        <a:xfrm xmlns:a="http://schemas.openxmlformats.org/drawingml/2006/main">
          <a:off x="410383" y="2508923"/>
          <a:ext cx="740937" cy="19653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e-DE" sz="800">
              <a:latin typeface="Arial" pitchFamily="34" charset="0"/>
              <a:cs typeface="Arial" pitchFamily="34" charset="0"/>
            </a:rPr>
            <a:t>Versorgung</a:t>
          </a:r>
        </a:p>
      </cdr:txBody>
    </cdr:sp>
  </cdr:relSizeAnchor>
  <cdr:relSizeAnchor xmlns:cdr="http://schemas.openxmlformats.org/drawingml/2006/chartDrawing">
    <cdr:from>
      <cdr:x>0.07909</cdr:x>
      <cdr:y>0.88669</cdr:y>
    </cdr:from>
    <cdr:to>
      <cdr:x>0.33834</cdr:x>
      <cdr:y>0.97479</cdr:y>
    </cdr:to>
    <cdr:sp macro="" textlink="">
      <cdr:nvSpPr>
        <cdr:cNvPr id="17" name="Textfeld 1"/>
        <cdr:cNvSpPr txBox="1"/>
      </cdr:nvSpPr>
      <cdr:spPr>
        <a:xfrm xmlns:a="http://schemas.openxmlformats.org/drawingml/2006/main">
          <a:off x="411319" y="2813825"/>
          <a:ext cx="1348269" cy="279577"/>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800">
              <a:latin typeface="Arial" pitchFamily="34" charset="0"/>
              <a:cs typeface="Arial" pitchFamily="34" charset="0"/>
            </a:rPr>
            <a:t>Sonst.</a:t>
          </a:r>
          <a:r>
            <a:rPr lang="de-DE" sz="800" baseline="0">
              <a:latin typeface="Arial" pitchFamily="34" charset="0"/>
              <a:cs typeface="Arial" pitchFamily="34" charset="0"/>
            </a:rPr>
            <a:t> Aufgabenbereiche</a:t>
          </a:r>
          <a:endParaRPr lang="de-DE" sz="800">
            <a:latin typeface="Arial" pitchFamily="34" charset="0"/>
            <a:cs typeface="Arial" pitchFamily="34" charset="0"/>
          </a:endParaRPr>
        </a:p>
      </cdr:txBody>
    </cdr:sp>
  </cdr:relSizeAnchor>
  <cdr:relSizeAnchor xmlns:cdr="http://schemas.openxmlformats.org/drawingml/2006/chartDrawing">
    <cdr:from>
      <cdr:x>0.08002</cdr:x>
      <cdr:y>0.8434</cdr:y>
    </cdr:from>
    <cdr:to>
      <cdr:x>0.26898</cdr:x>
      <cdr:y>0.91288</cdr:y>
    </cdr:to>
    <cdr:sp macro="" textlink="">
      <cdr:nvSpPr>
        <cdr:cNvPr id="18" name="Textfeld 1"/>
        <cdr:cNvSpPr txBox="1"/>
      </cdr:nvSpPr>
      <cdr:spPr>
        <a:xfrm xmlns:a="http://schemas.openxmlformats.org/drawingml/2006/main">
          <a:off x="416156" y="2676451"/>
          <a:ext cx="982715" cy="220489"/>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800">
              <a:latin typeface="Arial" pitchFamily="34" charset="0"/>
              <a:cs typeface="Arial" pitchFamily="34" charset="0"/>
            </a:rPr>
            <a:t>Wohnungswesen</a:t>
          </a:r>
        </a:p>
      </cdr:txBody>
    </cdr:sp>
  </cdr:relSizeAnchor>
  <cdr:relSizeAnchor xmlns:cdr="http://schemas.openxmlformats.org/drawingml/2006/chartDrawing">
    <cdr:from>
      <cdr:x>0.69512</cdr:x>
      <cdr:y>0.77704</cdr:y>
    </cdr:from>
    <cdr:to>
      <cdr:x>0.73482</cdr:x>
      <cdr:y>0.80586</cdr:y>
    </cdr:to>
    <cdr:sp macro="" textlink="">
      <cdr:nvSpPr>
        <cdr:cNvPr id="19" name="Rectangle 7"/>
        <cdr:cNvSpPr>
          <a:spLocks xmlns:a="http://schemas.openxmlformats.org/drawingml/2006/main" noChangeArrowheads="1"/>
        </cdr:cNvSpPr>
      </cdr:nvSpPr>
      <cdr:spPr bwMode="auto">
        <a:xfrm xmlns:a="http://schemas.openxmlformats.org/drawingml/2006/main">
          <a:off x="3615076" y="2465860"/>
          <a:ext cx="206466" cy="91458"/>
        </a:xfrm>
        <a:prstGeom xmlns:a="http://schemas.openxmlformats.org/drawingml/2006/main" prst="rect">
          <a:avLst/>
        </a:prstGeom>
        <a:solidFill xmlns:a="http://schemas.openxmlformats.org/drawingml/2006/main">
          <a:schemeClr val="accent4">
            <a:lumMod val="20000"/>
            <a:lumOff val="80000"/>
          </a:schemeClr>
        </a:solidFill>
        <a:ln xmlns:a="http://schemas.openxmlformats.org/drawingml/2006/main" w="3175">
          <a:solidFill>
            <a:srgbClr xmlns:mc="http://schemas.openxmlformats.org/markup-compatibility/2006" xmlns:a14="http://schemas.microsoft.com/office/drawing/2010/main" val="000000" mc:Ignorable="a14" a14:legacySpreadsheetColorIndex="8"/>
          </a:solidFill>
          <a:miter lim="800000"/>
          <a:headEnd/>
          <a:tailEnd/>
        </a:ln>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0.69497</cdr:x>
      <cdr:y>0.87109</cdr:y>
    </cdr:from>
    <cdr:to>
      <cdr:x>0.73442</cdr:x>
      <cdr:y>0.89991</cdr:y>
    </cdr:to>
    <cdr:sp macro="" textlink="">
      <cdr:nvSpPr>
        <cdr:cNvPr id="20" name="Rectangle 7"/>
        <cdr:cNvSpPr>
          <a:spLocks xmlns:a="http://schemas.openxmlformats.org/drawingml/2006/main" noChangeArrowheads="1"/>
        </cdr:cNvSpPr>
      </cdr:nvSpPr>
      <cdr:spPr bwMode="auto">
        <a:xfrm xmlns:a="http://schemas.openxmlformats.org/drawingml/2006/main">
          <a:off x="3614296" y="2764323"/>
          <a:ext cx="205165" cy="91458"/>
        </a:xfrm>
        <a:prstGeom xmlns:a="http://schemas.openxmlformats.org/drawingml/2006/main" prst="rect">
          <a:avLst/>
        </a:prstGeom>
        <a:solidFill xmlns:a="http://schemas.openxmlformats.org/drawingml/2006/main">
          <a:schemeClr val="accent4">
            <a:lumMod val="40000"/>
            <a:lumOff val="60000"/>
          </a:schemeClr>
        </a:solidFill>
        <a:ln xmlns:a="http://schemas.openxmlformats.org/drawingml/2006/main" w="3175">
          <a:solidFill>
            <a:srgbClr xmlns:mc="http://schemas.openxmlformats.org/markup-compatibility/2006" xmlns:a14="http://schemas.microsoft.com/office/drawing/2010/main" val="000000" mc:Ignorable="a14" a14:legacySpreadsheetColorIndex="8"/>
          </a:solidFill>
          <a:miter lim="800000"/>
          <a:headEnd/>
          <a:tailEnd/>
        </a:ln>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0.69521</cdr:x>
      <cdr:y>0.82296</cdr:y>
    </cdr:from>
    <cdr:to>
      <cdr:x>0.73491</cdr:x>
      <cdr:y>0.85178</cdr:y>
    </cdr:to>
    <cdr:sp macro="" textlink="">
      <cdr:nvSpPr>
        <cdr:cNvPr id="21" name="Rectangle 7"/>
        <cdr:cNvSpPr>
          <a:spLocks xmlns:a="http://schemas.openxmlformats.org/drawingml/2006/main" noChangeArrowheads="1"/>
        </cdr:cNvSpPr>
      </cdr:nvSpPr>
      <cdr:spPr bwMode="auto">
        <a:xfrm xmlns:a="http://schemas.openxmlformats.org/drawingml/2006/main">
          <a:off x="3615544" y="2611583"/>
          <a:ext cx="206466" cy="91458"/>
        </a:xfrm>
        <a:prstGeom xmlns:a="http://schemas.openxmlformats.org/drawingml/2006/main" prst="rect">
          <a:avLst/>
        </a:prstGeom>
        <a:solidFill xmlns:a="http://schemas.openxmlformats.org/drawingml/2006/main">
          <a:schemeClr val="accent4">
            <a:lumMod val="40000"/>
            <a:lumOff val="60000"/>
          </a:schemeClr>
        </a:solidFill>
        <a:ln xmlns:a="http://schemas.openxmlformats.org/drawingml/2006/main" w="3175">
          <a:solidFill>
            <a:srgbClr xmlns:mc="http://schemas.openxmlformats.org/markup-compatibility/2006" xmlns:a14="http://schemas.microsoft.com/office/drawing/2010/main" val="000000" mc:Ignorable="a14" a14:legacySpreadsheetColorIndex="8"/>
          </a:solidFill>
          <a:miter lim="800000"/>
          <a:headEnd/>
          <a:tailEnd/>
        </a:ln>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0.72608</cdr:x>
      <cdr:y>0.75659</cdr:y>
    </cdr:from>
    <cdr:to>
      <cdr:x>0.88436</cdr:x>
      <cdr:y>0.80328</cdr:y>
    </cdr:to>
    <cdr:sp macro="" textlink="">
      <cdr:nvSpPr>
        <cdr:cNvPr id="22" name="Textfeld 4"/>
        <cdr:cNvSpPr txBox="1"/>
      </cdr:nvSpPr>
      <cdr:spPr>
        <a:xfrm xmlns:a="http://schemas.openxmlformats.org/drawingml/2006/main">
          <a:off x="3776088" y="2400964"/>
          <a:ext cx="823159" cy="148166"/>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800">
              <a:latin typeface="Arial" pitchFamily="34" charset="0"/>
              <a:cs typeface="Arial" pitchFamily="34" charset="0"/>
            </a:rPr>
            <a:t>Gasversorgung</a:t>
          </a:r>
        </a:p>
      </cdr:txBody>
    </cdr:sp>
  </cdr:relSizeAnchor>
  <cdr:relSizeAnchor xmlns:cdr="http://schemas.openxmlformats.org/drawingml/2006/chartDrawing">
    <cdr:from>
      <cdr:x>0.7238</cdr:x>
      <cdr:y>0.85098</cdr:y>
    </cdr:from>
    <cdr:to>
      <cdr:x>0.95681</cdr:x>
      <cdr:y>0.93072</cdr:y>
    </cdr:to>
    <cdr:sp macro="" textlink="">
      <cdr:nvSpPr>
        <cdr:cNvPr id="23" name="Textfeld 1"/>
        <cdr:cNvSpPr txBox="1"/>
      </cdr:nvSpPr>
      <cdr:spPr>
        <a:xfrm xmlns:a="http://schemas.openxmlformats.org/drawingml/2006/main">
          <a:off x="3764230" y="2700506"/>
          <a:ext cx="1211804" cy="253048"/>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800">
              <a:latin typeface="Arial" pitchFamily="34" charset="0"/>
              <a:cs typeface="Arial" pitchFamily="34" charset="0"/>
            </a:rPr>
            <a:t>Übrige</a:t>
          </a:r>
          <a:r>
            <a:rPr lang="de-DE" sz="800" baseline="0">
              <a:latin typeface="Arial" pitchFamily="34" charset="0"/>
              <a:cs typeface="Arial" pitchFamily="34" charset="0"/>
            </a:rPr>
            <a:t> Versorgung</a:t>
          </a:r>
          <a:endParaRPr lang="de-DE" sz="800">
            <a:latin typeface="Arial" pitchFamily="34" charset="0"/>
            <a:cs typeface="Arial" pitchFamily="34" charset="0"/>
          </a:endParaRPr>
        </a:p>
      </cdr:txBody>
    </cdr:sp>
  </cdr:relSizeAnchor>
  <cdr:relSizeAnchor xmlns:cdr="http://schemas.openxmlformats.org/drawingml/2006/chartDrawing">
    <cdr:from>
      <cdr:x>0.69421</cdr:x>
      <cdr:y>0.91797</cdr:y>
    </cdr:from>
    <cdr:to>
      <cdr:x>0.73391</cdr:x>
      <cdr:y>0.94679</cdr:y>
    </cdr:to>
    <cdr:sp macro="" textlink="">
      <cdr:nvSpPr>
        <cdr:cNvPr id="25" name="Rectangle 7"/>
        <cdr:cNvSpPr>
          <a:spLocks xmlns:a="http://schemas.openxmlformats.org/drawingml/2006/main" noChangeArrowheads="1"/>
        </cdr:cNvSpPr>
      </cdr:nvSpPr>
      <cdr:spPr bwMode="auto">
        <a:xfrm xmlns:a="http://schemas.openxmlformats.org/drawingml/2006/main">
          <a:off x="3610343" y="2913089"/>
          <a:ext cx="206466" cy="91458"/>
        </a:xfrm>
        <a:prstGeom xmlns:a="http://schemas.openxmlformats.org/drawingml/2006/main" prst="rect">
          <a:avLst/>
        </a:prstGeom>
        <a:solidFill xmlns:a="http://schemas.openxmlformats.org/drawingml/2006/main">
          <a:schemeClr val="accent4">
            <a:lumMod val="75000"/>
          </a:schemeClr>
        </a:solidFill>
        <a:ln xmlns:a="http://schemas.openxmlformats.org/drawingml/2006/main" w="3175">
          <a:solidFill>
            <a:srgbClr xmlns:mc="http://schemas.openxmlformats.org/markup-compatibility/2006" xmlns:a14="http://schemas.microsoft.com/office/drawing/2010/main" val="000000" mc:Ignorable="a14" a14:legacySpreadsheetColorIndex="8"/>
          </a:solidFill>
          <a:miter lim="800000"/>
          <a:headEnd/>
          <a:tailEnd/>
        </a:ln>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0.72303</cdr:x>
      <cdr:y>0.89816</cdr:y>
    </cdr:from>
    <cdr:to>
      <cdr:x>0.90812</cdr:x>
      <cdr:y>0.96917</cdr:y>
    </cdr:to>
    <cdr:sp macro="" textlink="">
      <cdr:nvSpPr>
        <cdr:cNvPr id="37" name="Textfeld 1"/>
        <cdr:cNvSpPr txBox="1"/>
      </cdr:nvSpPr>
      <cdr:spPr>
        <a:xfrm xmlns:a="http://schemas.openxmlformats.org/drawingml/2006/main">
          <a:off x="3760226" y="2850224"/>
          <a:ext cx="962588" cy="225344"/>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800">
              <a:latin typeface="Arial" pitchFamily="34" charset="0"/>
              <a:cs typeface="Arial" pitchFamily="34" charset="0"/>
            </a:rPr>
            <a:t>Wasserversorgung</a:t>
          </a:r>
        </a:p>
      </cdr:txBody>
    </cdr:sp>
  </cdr:relSizeAnchor>
  <cdr:relSizeAnchor xmlns:cdr="http://schemas.openxmlformats.org/drawingml/2006/chartDrawing">
    <cdr:from>
      <cdr:x>0</cdr:x>
      <cdr:y>0.89057</cdr:y>
    </cdr:from>
    <cdr:to>
      <cdr:x>0</cdr:x>
      <cdr:y>0.89226</cdr:y>
    </cdr:to>
    <cdr:sp macro="" textlink="">
      <cdr:nvSpPr>
        <cdr:cNvPr id="38" name="Textfeld 27"/>
        <cdr:cNvSpPr txBox="1"/>
      </cdr:nvSpPr>
      <cdr:spPr>
        <a:xfrm xmlns:a="http://schemas.openxmlformats.org/drawingml/2006/main">
          <a:off x="0" y="2942035"/>
          <a:ext cx="1285875" cy="185737"/>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e-DE" sz="600">
              <a:latin typeface="Arial" pitchFamily="34" charset="0"/>
              <a:cs typeface="Arial" pitchFamily="34" charset="0"/>
            </a:rPr>
            <a:t>Thüringer Landesamt für Statistik</a:t>
          </a:r>
        </a:p>
      </cdr:txBody>
    </cdr:sp>
  </cdr:relSizeAnchor>
  <cdr:relSizeAnchor xmlns:cdr="http://schemas.openxmlformats.org/drawingml/2006/chartDrawing">
    <cdr:from>
      <cdr:x>0</cdr:x>
      <cdr:y>0.91959</cdr:y>
    </cdr:from>
    <cdr:to>
      <cdr:x>0</cdr:x>
      <cdr:y>0.92176</cdr:y>
    </cdr:to>
    <cdr:sp macro="" textlink="">
      <cdr:nvSpPr>
        <cdr:cNvPr id="39" name="Textfeld 1"/>
        <cdr:cNvSpPr txBox="1"/>
      </cdr:nvSpPr>
      <cdr:spPr>
        <a:xfrm xmlns:a="http://schemas.openxmlformats.org/drawingml/2006/main">
          <a:off x="4761" y="2945607"/>
          <a:ext cx="1262063" cy="183356"/>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de-DE" sz="700">
              <a:effectLst/>
              <a:latin typeface="Arial" pitchFamily="34" charset="0"/>
              <a:ea typeface="+mn-ea"/>
              <a:cs typeface="Arial" pitchFamily="34" charset="0"/>
            </a:rPr>
            <a:t>Thüringer Landesamt für Statistik</a:t>
          </a:r>
          <a:endParaRPr lang="de-DE" sz="700"/>
        </a:p>
      </cdr:txBody>
    </cdr:sp>
  </cdr:relSizeAnchor>
  <cdr:relSizeAnchor xmlns:cdr="http://schemas.openxmlformats.org/drawingml/2006/chartDrawing">
    <cdr:from>
      <cdr:x>0.34221</cdr:x>
      <cdr:y>0.81002</cdr:y>
    </cdr:from>
    <cdr:to>
      <cdr:x>0.38191</cdr:x>
      <cdr:y>0.83884</cdr:y>
    </cdr:to>
    <cdr:sp macro="" textlink="">
      <cdr:nvSpPr>
        <cdr:cNvPr id="42" name="Rectangle 7"/>
        <cdr:cNvSpPr>
          <a:spLocks xmlns:a="http://schemas.openxmlformats.org/drawingml/2006/main" noChangeArrowheads="1"/>
        </cdr:cNvSpPr>
      </cdr:nvSpPr>
      <cdr:spPr bwMode="auto">
        <a:xfrm xmlns:a="http://schemas.openxmlformats.org/drawingml/2006/main">
          <a:off x="1779714" y="2570519"/>
          <a:ext cx="206466" cy="91458"/>
        </a:xfrm>
        <a:prstGeom xmlns:a="http://schemas.openxmlformats.org/drawingml/2006/main" prst="rect">
          <a:avLst/>
        </a:prstGeom>
        <a:solidFill xmlns:a="http://schemas.openxmlformats.org/drawingml/2006/main">
          <a:schemeClr val="accent5">
            <a:lumMod val="60000"/>
            <a:lumOff val="40000"/>
          </a:schemeClr>
        </a:solidFill>
        <a:ln xmlns:a="http://schemas.openxmlformats.org/drawingml/2006/main" w="3175">
          <a:solidFill>
            <a:srgbClr xmlns:mc="http://schemas.openxmlformats.org/markup-compatibility/2006" xmlns:a14="http://schemas.microsoft.com/office/drawing/2010/main" val="000000" mc:Ignorable="a14" a14:legacySpreadsheetColorIndex="8"/>
          </a:solidFill>
          <a:miter lim="800000"/>
          <a:headEnd/>
          <a:tailEnd/>
        </a:ln>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0.34187</cdr:x>
      <cdr:y>0.90877</cdr:y>
    </cdr:from>
    <cdr:to>
      <cdr:x>0.38157</cdr:x>
      <cdr:y>0.93759</cdr:y>
    </cdr:to>
    <cdr:sp macro="" textlink="">
      <cdr:nvSpPr>
        <cdr:cNvPr id="43" name="Rectangle 7"/>
        <cdr:cNvSpPr>
          <a:spLocks xmlns:a="http://schemas.openxmlformats.org/drawingml/2006/main" noChangeArrowheads="1"/>
        </cdr:cNvSpPr>
      </cdr:nvSpPr>
      <cdr:spPr bwMode="auto">
        <a:xfrm xmlns:a="http://schemas.openxmlformats.org/drawingml/2006/main">
          <a:off x="1777946" y="2883894"/>
          <a:ext cx="206466" cy="91457"/>
        </a:xfrm>
        <a:prstGeom xmlns:a="http://schemas.openxmlformats.org/drawingml/2006/main" prst="rect">
          <a:avLst/>
        </a:prstGeom>
        <a:solidFill xmlns:a="http://schemas.openxmlformats.org/drawingml/2006/main">
          <a:schemeClr val="accent5">
            <a:lumMod val="50000"/>
          </a:schemeClr>
        </a:solidFill>
        <a:ln xmlns:a="http://schemas.openxmlformats.org/drawingml/2006/main" w="3175">
          <a:solidFill>
            <a:srgbClr xmlns:mc="http://schemas.openxmlformats.org/markup-compatibility/2006" xmlns:a14="http://schemas.microsoft.com/office/drawing/2010/main" val="000000" mc:Ignorable="a14" a14:legacySpreadsheetColorIndex="8"/>
          </a:solidFill>
          <a:miter lim="800000"/>
          <a:headEnd/>
          <a:tailEnd/>
        </a:ln>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0.34187</cdr:x>
      <cdr:y>0.86012</cdr:y>
    </cdr:from>
    <cdr:to>
      <cdr:x>0.38157</cdr:x>
      <cdr:y>0.88894</cdr:y>
    </cdr:to>
    <cdr:sp macro="" textlink="">
      <cdr:nvSpPr>
        <cdr:cNvPr id="44" name="Rectangle 7"/>
        <cdr:cNvSpPr>
          <a:spLocks xmlns:a="http://schemas.openxmlformats.org/drawingml/2006/main" noChangeArrowheads="1"/>
        </cdr:cNvSpPr>
      </cdr:nvSpPr>
      <cdr:spPr bwMode="auto">
        <a:xfrm xmlns:a="http://schemas.openxmlformats.org/drawingml/2006/main">
          <a:off x="1777946" y="2729511"/>
          <a:ext cx="206466" cy="91457"/>
        </a:xfrm>
        <a:prstGeom xmlns:a="http://schemas.openxmlformats.org/drawingml/2006/main" prst="rect">
          <a:avLst/>
        </a:prstGeom>
        <a:solidFill xmlns:a="http://schemas.openxmlformats.org/drawingml/2006/main">
          <a:schemeClr val="accent5">
            <a:lumMod val="75000"/>
          </a:schemeClr>
        </a:solidFill>
        <a:ln xmlns:a="http://schemas.openxmlformats.org/drawingml/2006/main" w="3175">
          <a:solidFill>
            <a:srgbClr xmlns:mc="http://schemas.openxmlformats.org/markup-compatibility/2006" xmlns:a14="http://schemas.microsoft.com/office/drawing/2010/main" val="000000" mc:Ignorable="a14" a14:legacySpreadsheetColorIndex="8"/>
          </a:solidFill>
          <a:miter lim="800000"/>
          <a:headEnd/>
          <a:tailEnd/>
        </a:ln>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0.3721</cdr:x>
      <cdr:y>0.79184</cdr:y>
    </cdr:from>
    <cdr:to>
      <cdr:x>0.51089</cdr:x>
      <cdr:y>0.85377</cdr:y>
    </cdr:to>
    <cdr:sp macro="" textlink="">
      <cdr:nvSpPr>
        <cdr:cNvPr id="45" name="Textfeld 4"/>
        <cdr:cNvSpPr txBox="1"/>
      </cdr:nvSpPr>
      <cdr:spPr>
        <a:xfrm xmlns:a="http://schemas.openxmlformats.org/drawingml/2006/main">
          <a:off x="1935162" y="2512827"/>
          <a:ext cx="721798" cy="196529"/>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800">
              <a:latin typeface="Arial" pitchFamily="34" charset="0"/>
              <a:cs typeface="Arial" pitchFamily="34" charset="0"/>
            </a:rPr>
            <a:t>Entsorgung</a:t>
          </a:r>
        </a:p>
      </cdr:txBody>
    </cdr:sp>
  </cdr:relSizeAnchor>
  <cdr:relSizeAnchor xmlns:cdr="http://schemas.openxmlformats.org/drawingml/2006/chartDrawing">
    <cdr:from>
      <cdr:x>0.37228</cdr:x>
      <cdr:y>0.88768</cdr:y>
    </cdr:from>
    <cdr:to>
      <cdr:x>0.62663</cdr:x>
      <cdr:y>0.97603</cdr:y>
    </cdr:to>
    <cdr:sp macro="" textlink="">
      <cdr:nvSpPr>
        <cdr:cNvPr id="46" name="Textfeld 1"/>
        <cdr:cNvSpPr txBox="1"/>
      </cdr:nvSpPr>
      <cdr:spPr>
        <a:xfrm xmlns:a="http://schemas.openxmlformats.org/drawingml/2006/main">
          <a:off x="1936098" y="2816966"/>
          <a:ext cx="1322785" cy="280371"/>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800">
              <a:latin typeface="Arial" pitchFamily="34" charset="0"/>
              <a:cs typeface="Arial" pitchFamily="34" charset="0"/>
            </a:rPr>
            <a:t>Verkehr</a:t>
          </a:r>
        </a:p>
      </cdr:txBody>
    </cdr:sp>
  </cdr:relSizeAnchor>
  <cdr:relSizeAnchor xmlns:cdr="http://schemas.openxmlformats.org/drawingml/2006/chartDrawing">
    <cdr:from>
      <cdr:x>0.37321</cdr:x>
      <cdr:y>0.84487</cdr:y>
    </cdr:from>
    <cdr:to>
      <cdr:x>0.55751</cdr:x>
      <cdr:y>0.91435</cdr:y>
    </cdr:to>
    <cdr:sp macro="" textlink="">
      <cdr:nvSpPr>
        <cdr:cNvPr id="47" name="Textfeld 1"/>
        <cdr:cNvSpPr txBox="1"/>
      </cdr:nvSpPr>
      <cdr:spPr>
        <a:xfrm xmlns:a="http://schemas.openxmlformats.org/drawingml/2006/main">
          <a:off x="1940935" y="2681116"/>
          <a:ext cx="958479" cy="220489"/>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800">
              <a:latin typeface="Arial" pitchFamily="34" charset="0"/>
              <a:cs typeface="Arial" pitchFamily="34" charset="0"/>
            </a:rPr>
            <a:t>Krankenhäuser u. Heilstätten</a:t>
          </a:r>
        </a:p>
      </cdr:txBody>
    </cdr:sp>
  </cdr:relSizeAnchor>
</c:userShapes>
</file>

<file path=xl/drawings/drawing4.xml><?xml version="1.0" encoding="utf-8"?>
<c:userShapes xmlns:c="http://schemas.openxmlformats.org/drawingml/2006/chart">
  <cdr:relSizeAnchor xmlns:cdr="http://schemas.openxmlformats.org/drawingml/2006/chartDrawing">
    <cdr:from>
      <cdr:x>0</cdr:x>
      <cdr:y>0.81966</cdr:y>
    </cdr:from>
    <cdr:to>
      <cdr:x>0</cdr:x>
      <cdr:y>0.82812</cdr:y>
    </cdr:to>
    <cdr:sp macro="" textlink="">
      <cdr:nvSpPr>
        <cdr:cNvPr id="3" name="Textfeld 5"/>
        <cdr:cNvSpPr txBox="1"/>
      </cdr:nvSpPr>
      <cdr:spPr>
        <a:xfrm xmlns:a="http://schemas.openxmlformats.org/drawingml/2006/main">
          <a:off x="13877" y="2936870"/>
          <a:ext cx="1275571" cy="185697"/>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t">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marL="0" marR="0" indent="0" defTabSz="914400" rtl="0" eaLnBrk="1" fontAlgn="auto" latinLnBrk="0" hangingPunct="1">
            <a:lnSpc>
              <a:spcPts val="600"/>
            </a:lnSpc>
            <a:spcBef>
              <a:spcPts val="0"/>
            </a:spcBef>
            <a:spcAft>
              <a:spcPts val="0"/>
            </a:spcAft>
            <a:buClrTx/>
            <a:buSzTx/>
            <a:buFontTx/>
            <a:buNone/>
            <a:tabLst/>
            <a:defRPr/>
          </a:pPr>
          <a:r>
            <a:rPr lang="de-DE" sz="600" b="0" i="0" baseline="0">
              <a:solidFill>
                <a:schemeClr val="tx1"/>
              </a:solidFill>
              <a:effectLst/>
              <a:latin typeface="Arial" pitchFamily="34" charset="0"/>
              <a:ea typeface="+mn-ea"/>
              <a:cs typeface="Arial" pitchFamily="34" charset="0"/>
            </a:rPr>
            <a:t>Thüringer Landesamt für Statistik</a:t>
          </a:r>
          <a:endParaRPr lang="de-DE" sz="600">
            <a:effectLst/>
            <a:latin typeface="Arial" pitchFamily="34" charset="0"/>
            <a:cs typeface="Arial" pitchFamily="34" charset="0"/>
          </a:endParaRPr>
        </a:p>
      </cdr:txBody>
    </cdr:sp>
  </cdr:relSizeAnchor>
  <cdr:relSizeAnchor xmlns:cdr="http://schemas.openxmlformats.org/drawingml/2006/chartDrawing">
    <cdr:from>
      <cdr:x>0.62173</cdr:x>
      <cdr:y>0.63174</cdr:y>
    </cdr:from>
    <cdr:to>
      <cdr:x>0.62173</cdr:x>
      <cdr:y>0.63174</cdr:y>
    </cdr:to>
    <cdr:sp macro="" textlink="">
      <cdr:nvSpPr>
        <cdr:cNvPr id="4" name="Textfeld 3"/>
        <cdr:cNvSpPr txBox="1"/>
      </cdr:nvSpPr>
      <cdr:spPr>
        <a:xfrm xmlns:a="http://schemas.openxmlformats.org/drawingml/2006/main">
          <a:off x="3666598" y="3349625"/>
          <a:ext cx="15240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de-DE"/>
        </a:p>
      </cdr:txBody>
    </cdr:sp>
  </cdr:relSizeAnchor>
  <cdr:relSizeAnchor xmlns:cdr="http://schemas.openxmlformats.org/drawingml/2006/chartDrawing">
    <cdr:from>
      <cdr:x>0</cdr:x>
      <cdr:y>0.92558</cdr:y>
    </cdr:from>
    <cdr:to>
      <cdr:x>0</cdr:x>
      <cdr:y>0.93112</cdr:y>
    </cdr:to>
    <cdr:sp macro="" textlink="">
      <cdr:nvSpPr>
        <cdr:cNvPr id="2" name="Textfeld 1"/>
        <cdr:cNvSpPr txBox="1"/>
      </cdr:nvSpPr>
      <cdr:spPr>
        <a:xfrm xmlns:a="http://schemas.openxmlformats.org/drawingml/2006/main">
          <a:off x="0" y="2953940"/>
          <a:ext cx="1262062" cy="176213"/>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e-DE" sz="700">
              <a:latin typeface="Arial" pitchFamily="34" charset="0"/>
              <a:cs typeface="Arial" pitchFamily="34" charset="0"/>
            </a:rPr>
            <a:t>Thüringer Landesamt für Statistik</a:t>
          </a:r>
        </a:p>
      </cdr:txBody>
    </cdr:sp>
  </cdr:relSizeAnchor>
</c:userShapes>
</file>

<file path=xl/drawings/drawing5.xml><?xml version="1.0" encoding="utf-8"?>
<xdr:wsDr xmlns:xdr="http://schemas.openxmlformats.org/drawingml/2006/spreadsheetDrawing" xmlns:a="http://schemas.openxmlformats.org/drawingml/2006/main">
  <xdr:oneCellAnchor>
    <xdr:from>
      <xdr:col>3</xdr:col>
      <xdr:colOff>613833</xdr:colOff>
      <xdr:row>26</xdr:row>
      <xdr:rowOff>95250</xdr:rowOff>
    </xdr:from>
    <xdr:ext cx="184731" cy="264560"/>
    <xdr:sp macro="" textlink="">
      <xdr:nvSpPr>
        <xdr:cNvPr id="4" name="Textfeld 3"/>
        <xdr:cNvSpPr txBox="1"/>
      </xdr:nvSpPr>
      <xdr:spPr>
        <a:xfrm>
          <a:off x="3014133" y="430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a:p>
      </xdr:txBody>
    </xdr:sp>
    <xdr:clientData/>
  </xdr:oneCellAnchor>
  <xdr:oneCellAnchor>
    <xdr:from>
      <xdr:col>4</xdr:col>
      <xdr:colOff>105833</xdr:colOff>
      <xdr:row>56</xdr:row>
      <xdr:rowOff>127000</xdr:rowOff>
    </xdr:from>
    <xdr:ext cx="184731" cy="264560"/>
    <xdr:sp macro="" textlink="">
      <xdr:nvSpPr>
        <xdr:cNvPr id="5" name="Textfeld 4"/>
        <xdr:cNvSpPr txBox="1"/>
      </xdr:nvSpPr>
      <xdr:spPr>
        <a:xfrm>
          <a:off x="3306233" y="919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a:p>
      </xdr:txBody>
    </xdr:sp>
    <xdr:clientData/>
  </xdr:oneCellAnchor>
  <xdr:twoCellAnchor>
    <xdr:from>
      <xdr:col>0</xdr:col>
      <xdr:colOff>28575</xdr:colOff>
      <xdr:row>2</xdr:row>
      <xdr:rowOff>57150</xdr:rowOff>
    </xdr:from>
    <xdr:to>
      <xdr:col>6</xdr:col>
      <xdr:colOff>657225</xdr:colOff>
      <xdr:row>28</xdr:row>
      <xdr:rowOff>114300</xdr:rowOff>
    </xdr:to>
    <xdr:graphicFrame macro="">
      <xdr:nvGraphicFramePr>
        <xdr:cNvPr id="2417554"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47625</xdr:colOff>
      <xdr:row>32</xdr:row>
      <xdr:rowOff>76200</xdr:rowOff>
    </xdr:from>
    <xdr:to>
      <xdr:col>6</xdr:col>
      <xdr:colOff>676275</xdr:colOff>
      <xdr:row>58</xdr:row>
      <xdr:rowOff>133350</xdr:rowOff>
    </xdr:to>
    <xdr:graphicFrame macro="">
      <xdr:nvGraphicFramePr>
        <xdr:cNvPr id="2417555"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0.00169</cdr:x>
      <cdr:y>0.95348</cdr:y>
    </cdr:from>
    <cdr:to>
      <cdr:x>0.28574</cdr:x>
      <cdr:y>0.99573</cdr:y>
    </cdr:to>
    <cdr:sp macro="" textlink="">
      <cdr:nvSpPr>
        <cdr:cNvPr id="2" name="Textfeld 1"/>
        <cdr:cNvSpPr txBox="1"/>
      </cdr:nvSpPr>
      <cdr:spPr>
        <a:xfrm xmlns:a="http://schemas.openxmlformats.org/drawingml/2006/main">
          <a:off x="12700" y="3756025"/>
          <a:ext cx="1447800" cy="17145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indent="0" defTabSz="914400" rtl="0" eaLnBrk="1" fontAlgn="auto" latinLnBrk="0" hangingPunct="1">
            <a:lnSpc>
              <a:spcPts val="700"/>
            </a:lnSpc>
            <a:spcBef>
              <a:spcPts val="0"/>
            </a:spcBef>
            <a:spcAft>
              <a:spcPts val="0"/>
            </a:spcAft>
            <a:buClrTx/>
            <a:buSzTx/>
            <a:buFontTx/>
            <a:buNone/>
            <a:tabLst/>
            <a:defRPr/>
          </a:pPr>
          <a:r>
            <a:rPr lang="de-DE" sz="700" b="0" i="0" baseline="0">
              <a:effectLst/>
              <a:latin typeface="Arial" pitchFamily="34" charset="0"/>
              <a:ea typeface="+mn-ea"/>
              <a:cs typeface="Arial" pitchFamily="34" charset="0"/>
            </a:rPr>
            <a:t>Thüringer Landesamt für Statistik</a:t>
          </a:r>
          <a:endParaRPr lang="de-DE" sz="700">
            <a:effectLst/>
            <a:latin typeface="Arial" pitchFamily="34" charset="0"/>
            <a:cs typeface="Arial" pitchFamily="34" charset="0"/>
          </a:endParaRPr>
        </a:p>
        <a:p xmlns:a="http://schemas.openxmlformats.org/drawingml/2006/main">
          <a:pPr>
            <a:lnSpc>
              <a:spcPts val="1000"/>
            </a:lnSpc>
          </a:pPr>
          <a:endParaRPr lang="de-DE" sz="1100"/>
        </a:p>
      </cdr:txBody>
    </cdr:sp>
  </cdr:relSizeAnchor>
</c:userShapes>
</file>

<file path=xl/drawings/drawing7.xml><?xml version="1.0" encoding="utf-8"?>
<c:userShapes xmlns:c="http://schemas.openxmlformats.org/drawingml/2006/chart">
  <cdr:relSizeAnchor xmlns:cdr="http://schemas.openxmlformats.org/drawingml/2006/chartDrawing">
    <cdr:from>
      <cdr:x>0.00145</cdr:x>
      <cdr:y>0.95348</cdr:y>
    </cdr:from>
    <cdr:to>
      <cdr:x>0.29798</cdr:x>
      <cdr:y>0.99573</cdr:y>
    </cdr:to>
    <cdr:sp macro="" textlink="">
      <cdr:nvSpPr>
        <cdr:cNvPr id="2" name="Textfeld 1"/>
        <cdr:cNvSpPr txBox="1"/>
      </cdr:nvSpPr>
      <cdr:spPr>
        <a:xfrm xmlns:a="http://schemas.openxmlformats.org/drawingml/2006/main">
          <a:off x="12700" y="3756025"/>
          <a:ext cx="1447800" cy="17145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indent="0" defTabSz="914400" rtl="0" eaLnBrk="1" fontAlgn="auto" latinLnBrk="0" hangingPunct="1">
            <a:lnSpc>
              <a:spcPts val="700"/>
            </a:lnSpc>
            <a:spcBef>
              <a:spcPts val="0"/>
            </a:spcBef>
            <a:spcAft>
              <a:spcPts val="0"/>
            </a:spcAft>
            <a:buClrTx/>
            <a:buSzTx/>
            <a:buFontTx/>
            <a:buNone/>
            <a:tabLst/>
            <a:defRPr/>
          </a:pPr>
          <a:r>
            <a:rPr lang="de-DE" sz="700" b="0" i="0" baseline="0">
              <a:effectLst/>
              <a:latin typeface="Arial" pitchFamily="34" charset="0"/>
              <a:ea typeface="+mn-ea"/>
              <a:cs typeface="Arial" pitchFamily="34" charset="0"/>
            </a:rPr>
            <a:t>Thüringer Landesamt für Statistik</a:t>
          </a:r>
          <a:endParaRPr lang="de-DE" sz="700">
            <a:effectLst/>
            <a:latin typeface="Arial" pitchFamily="34" charset="0"/>
            <a:cs typeface="Arial" pitchFamily="34" charset="0"/>
          </a:endParaRPr>
        </a:p>
        <a:p xmlns:a="http://schemas.openxmlformats.org/drawingml/2006/main">
          <a:pPr>
            <a:lnSpc>
              <a:spcPts val="1000"/>
            </a:lnSpc>
          </a:pPr>
          <a:endParaRPr lang="de-DE" sz="1100"/>
        </a:p>
      </cdr:txBody>
    </cdr:sp>
  </cdr:relSizeAnchor>
</c:userShapes>
</file>

<file path=xl/drawings/drawing8.xml><?xml version="1.0" encoding="utf-8"?>
<xdr:wsDr xmlns:xdr="http://schemas.openxmlformats.org/drawingml/2006/spreadsheetDrawing" xmlns:a="http://schemas.openxmlformats.org/drawingml/2006/main">
  <xdr:twoCellAnchor>
    <xdr:from>
      <xdr:col>3</xdr:col>
      <xdr:colOff>0</xdr:colOff>
      <xdr:row>4</xdr:row>
      <xdr:rowOff>28575</xdr:rowOff>
    </xdr:from>
    <xdr:to>
      <xdr:col>3</xdr:col>
      <xdr:colOff>0</xdr:colOff>
      <xdr:row>7</xdr:row>
      <xdr:rowOff>123825</xdr:rowOff>
    </xdr:to>
    <xdr:sp macro="" textlink="">
      <xdr:nvSpPr>
        <xdr:cNvPr id="1029" name="Text 5"/>
        <xdr:cNvSpPr txBox="1">
          <a:spLocks noChangeArrowheads="1"/>
        </xdr:cNvSpPr>
      </xdr:nvSpPr>
      <xdr:spPr bwMode="auto">
        <a:xfrm>
          <a:off x="3171825" y="647700"/>
          <a:ext cx="0" cy="5524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900" b="0" i="0" u="none" strike="noStrike" baseline="0">
              <a:solidFill>
                <a:srgbClr val="000000"/>
              </a:solidFill>
              <a:latin typeface="Arial"/>
              <a:cs typeface="Arial"/>
            </a:rPr>
            <a:t>Einzelposition</a:t>
          </a:r>
        </a:p>
      </xdr:txBody>
    </xdr:sp>
    <xdr:clientData/>
  </xdr:twoCellAnchor>
  <xdr:twoCellAnchor>
    <xdr:from>
      <xdr:col>3</xdr:col>
      <xdr:colOff>0</xdr:colOff>
      <xdr:row>69</xdr:row>
      <xdr:rowOff>19050</xdr:rowOff>
    </xdr:from>
    <xdr:to>
      <xdr:col>3</xdr:col>
      <xdr:colOff>0</xdr:colOff>
      <xdr:row>72</xdr:row>
      <xdr:rowOff>142875</xdr:rowOff>
    </xdr:to>
    <xdr:sp macro="" textlink="">
      <xdr:nvSpPr>
        <xdr:cNvPr id="1030" name="Text 6"/>
        <xdr:cNvSpPr txBox="1">
          <a:spLocks noChangeArrowheads="1"/>
        </xdr:cNvSpPr>
      </xdr:nvSpPr>
      <xdr:spPr bwMode="auto">
        <a:xfrm>
          <a:off x="3171825" y="10344150"/>
          <a:ext cx="0" cy="5810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900" b="0" i="0" u="none" strike="noStrike" baseline="0">
              <a:solidFill>
                <a:srgbClr val="000000"/>
              </a:solidFill>
              <a:latin typeface="Arial"/>
              <a:cs typeface="Arial"/>
            </a:rPr>
            <a:t>Einzelposition</a:t>
          </a:r>
        </a:p>
      </xdr:txBody>
    </xdr:sp>
    <xdr:clientData/>
  </xdr:twoCellAnchor>
  <xdr:twoCellAnchor>
    <xdr:from>
      <xdr:col>3</xdr:col>
      <xdr:colOff>0</xdr:colOff>
      <xdr:row>128</xdr:row>
      <xdr:rowOff>28575</xdr:rowOff>
    </xdr:from>
    <xdr:to>
      <xdr:col>3</xdr:col>
      <xdr:colOff>0</xdr:colOff>
      <xdr:row>131</xdr:row>
      <xdr:rowOff>152400</xdr:rowOff>
    </xdr:to>
    <xdr:sp macro="" textlink="">
      <xdr:nvSpPr>
        <xdr:cNvPr id="1031" name="Text 7"/>
        <xdr:cNvSpPr txBox="1">
          <a:spLocks noChangeArrowheads="1"/>
        </xdr:cNvSpPr>
      </xdr:nvSpPr>
      <xdr:spPr bwMode="auto">
        <a:xfrm>
          <a:off x="3171825" y="19250025"/>
          <a:ext cx="0" cy="5810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900" b="0" i="0" u="none" strike="noStrike" baseline="0">
              <a:solidFill>
                <a:srgbClr val="000000"/>
              </a:solidFill>
              <a:latin typeface="Arial"/>
              <a:cs typeface="Arial"/>
            </a:rPr>
            <a:t>Einzelposition</a:t>
          </a:r>
        </a:p>
      </xdr:txBody>
    </xdr:sp>
    <xdr:clientData/>
  </xdr:twoCellAnchor>
  <xdr:twoCellAnchor>
    <xdr:from>
      <xdr:col>3</xdr:col>
      <xdr:colOff>0</xdr:colOff>
      <xdr:row>4</xdr:row>
      <xdr:rowOff>28575</xdr:rowOff>
    </xdr:from>
    <xdr:to>
      <xdr:col>3</xdr:col>
      <xdr:colOff>0</xdr:colOff>
      <xdr:row>7</xdr:row>
      <xdr:rowOff>123825</xdr:rowOff>
    </xdr:to>
    <xdr:sp macro="" textlink="">
      <xdr:nvSpPr>
        <xdr:cNvPr id="1052" name="Text 5"/>
        <xdr:cNvSpPr txBox="1">
          <a:spLocks noChangeArrowheads="1"/>
        </xdr:cNvSpPr>
      </xdr:nvSpPr>
      <xdr:spPr bwMode="auto">
        <a:xfrm>
          <a:off x="3171825" y="647700"/>
          <a:ext cx="0" cy="5524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900" b="0" i="0" u="none" strike="noStrike" baseline="0">
              <a:solidFill>
                <a:srgbClr val="000000"/>
              </a:solidFill>
              <a:latin typeface="Arial"/>
              <a:cs typeface="Arial"/>
            </a:rPr>
            <a:t>Einzelposition</a:t>
          </a:r>
        </a:p>
      </xdr:txBody>
    </xdr:sp>
    <xdr:clientData/>
  </xdr:twoCellAnchor>
  <xdr:twoCellAnchor>
    <xdr:from>
      <xdr:col>3</xdr:col>
      <xdr:colOff>0</xdr:colOff>
      <xdr:row>69</xdr:row>
      <xdr:rowOff>19050</xdr:rowOff>
    </xdr:from>
    <xdr:to>
      <xdr:col>3</xdr:col>
      <xdr:colOff>0</xdr:colOff>
      <xdr:row>72</xdr:row>
      <xdr:rowOff>142875</xdr:rowOff>
    </xdr:to>
    <xdr:sp macro="" textlink="">
      <xdr:nvSpPr>
        <xdr:cNvPr id="1053" name="Text 6"/>
        <xdr:cNvSpPr txBox="1">
          <a:spLocks noChangeArrowheads="1"/>
        </xdr:cNvSpPr>
      </xdr:nvSpPr>
      <xdr:spPr bwMode="auto">
        <a:xfrm>
          <a:off x="3171825" y="10344150"/>
          <a:ext cx="0" cy="5810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900" b="0" i="0" u="none" strike="noStrike" baseline="0">
              <a:solidFill>
                <a:srgbClr val="000000"/>
              </a:solidFill>
              <a:latin typeface="Arial"/>
              <a:cs typeface="Arial"/>
            </a:rPr>
            <a:t>Einzelposition</a:t>
          </a:r>
        </a:p>
      </xdr:txBody>
    </xdr:sp>
    <xdr:clientData/>
  </xdr:twoCellAnchor>
  <xdr:twoCellAnchor>
    <xdr:from>
      <xdr:col>3</xdr:col>
      <xdr:colOff>0</xdr:colOff>
      <xdr:row>128</xdr:row>
      <xdr:rowOff>28575</xdr:rowOff>
    </xdr:from>
    <xdr:to>
      <xdr:col>3</xdr:col>
      <xdr:colOff>0</xdr:colOff>
      <xdr:row>131</xdr:row>
      <xdr:rowOff>152400</xdr:rowOff>
    </xdr:to>
    <xdr:sp macro="" textlink="">
      <xdr:nvSpPr>
        <xdr:cNvPr id="1054" name="Text 7"/>
        <xdr:cNvSpPr txBox="1">
          <a:spLocks noChangeArrowheads="1"/>
        </xdr:cNvSpPr>
      </xdr:nvSpPr>
      <xdr:spPr bwMode="auto">
        <a:xfrm>
          <a:off x="3171825" y="19250025"/>
          <a:ext cx="0" cy="5810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900" b="0" i="0" u="none" strike="noStrike" baseline="0">
              <a:solidFill>
                <a:srgbClr val="000000"/>
              </a:solidFill>
              <a:latin typeface="Arial"/>
              <a:cs typeface="Arial"/>
            </a:rPr>
            <a:t>Einzelposition</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3</xdr:col>
      <xdr:colOff>0</xdr:colOff>
      <xdr:row>4</xdr:row>
      <xdr:rowOff>28575</xdr:rowOff>
    </xdr:from>
    <xdr:to>
      <xdr:col>3</xdr:col>
      <xdr:colOff>0</xdr:colOff>
      <xdr:row>7</xdr:row>
      <xdr:rowOff>152400</xdr:rowOff>
    </xdr:to>
    <xdr:sp macro="" textlink="">
      <xdr:nvSpPr>
        <xdr:cNvPr id="2097" name="Text 49"/>
        <xdr:cNvSpPr txBox="1">
          <a:spLocks noChangeArrowheads="1"/>
        </xdr:cNvSpPr>
      </xdr:nvSpPr>
      <xdr:spPr bwMode="auto">
        <a:xfrm>
          <a:off x="3124200" y="647700"/>
          <a:ext cx="0" cy="5810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900" b="0" i="0" u="none" strike="noStrike" baseline="0">
              <a:solidFill>
                <a:srgbClr val="000000"/>
              </a:solidFill>
              <a:latin typeface="Helvetica"/>
              <a:cs typeface="Helvetica"/>
            </a:rPr>
            <a:t>Lfd.</a:t>
          </a:r>
        </a:p>
        <a:p>
          <a:pPr algn="ctr" rtl="0">
            <a:defRPr sz="1000"/>
          </a:pPr>
          <a:r>
            <a:rPr lang="de-DE" sz="900" b="0" i="0" u="none" strike="noStrike" baseline="0">
              <a:solidFill>
                <a:srgbClr val="000000"/>
              </a:solidFill>
              <a:latin typeface="Helvetica"/>
              <a:cs typeface="Helvetica"/>
            </a:rPr>
            <a:t>Nr.</a:t>
          </a:r>
        </a:p>
      </xdr:txBody>
    </xdr:sp>
    <xdr:clientData/>
  </xdr:twoCellAnchor>
  <xdr:twoCellAnchor>
    <xdr:from>
      <xdr:col>15</xdr:col>
      <xdr:colOff>0</xdr:colOff>
      <xdr:row>4</xdr:row>
      <xdr:rowOff>28575</xdr:rowOff>
    </xdr:from>
    <xdr:to>
      <xdr:col>15</xdr:col>
      <xdr:colOff>0</xdr:colOff>
      <xdr:row>7</xdr:row>
      <xdr:rowOff>123825</xdr:rowOff>
    </xdr:to>
    <xdr:sp macro="" textlink="">
      <xdr:nvSpPr>
        <xdr:cNvPr id="2099" name="Text 51"/>
        <xdr:cNvSpPr txBox="1">
          <a:spLocks noChangeArrowheads="1"/>
        </xdr:cNvSpPr>
      </xdr:nvSpPr>
      <xdr:spPr bwMode="auto">
        <a:xfrm>
          <a:off x="11744325" y="647700"/>
          <a:ext cx="0" cy="5524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900" b="0" i="0" u="none" strike="noStrike" baseline="0">
              <a:solidFill>
                <a:srgbClr val="000000"/>
              </a:solidFill>
              <a:latin typeface="Helvetica"/>
              <a:cs typeface="Helvetica"/>
            </a:rPr>
            <a:t>Lfd.</a:t>
          </a:r>
        </a:p>
        <a:p>
          <a:pPr algn="ctr" rtl="0">
            <a:defRPr sz="1000"/>
          </a:pPr>
          <a:r>
            <a:rPr lang="de-DE" sz="900" b="0" i="0" u="none" strike="noStrike" baseline="0">
              <a:solidFill>
                <a:srgbClr val="000000"/>
              </a:solidFill>
              <a:latin typeface="Helvetica"/>
              <a:cs typeface="Helvetica"/>
            </a:rPr>
            <a:t>Nr.</a:t>
          </a:r>
        </a:p>
      </xdr:txBody>
    </xdr:sp>
    <xdr:clientData/>
  </xdr:twoCellAnchor>
  <xdr:twoCellAnchor>
    <xdr:from>
      <xdr:col>3</xdr:col>
      <xdr:colOff>0</xdr:colOff>
      <xdr:row>65</xdr:row>
      <xdr:rowOff>28575</xdr:rowOff>
    </xdr:from>
    <xdr:to>
      <xdr:col>3</xdr:col>
      <xdr:colOff>0</xdr:colOff>
      <xdr:row>68</xdr:row>
      <xdr:rowOff>152400</xdr:rowOff>
    </xdr:to>
    <xdr:sp macro="" textlink="">
      <xdr:nvSpPr>
        <xdr:cNvPr id="14" name="Text 49"/>
        <xdr:cNvSpPr txBox="1">
          <a:spLocks noChangeArrowheads="1"/>
        </xdr:cNvSpPr>
      </xdr:nvSpPr>
      <xdr:spPr bwMode="auto">
        <a:xfrm>
          <a:off x="3125932" y="660689"/>
          <a:ext cx="0" cy="591416"/>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900" b="0" i="0" u="none" strike="noStrike" baseline="0">
              <a:solidFill>
                <a:srgbClr val="000000"/>
              </a:solidFill>
              <a:latin typeface="Helvetica"/>
              <a:cs typeface="Helvetica"/>
            </a:rPr>
            <a:t>Lfd.</a:t>
          </a:r>
        </a:p>
        <a:p>
          <a:pPr algn="ctr" rtl="0">
            <a:defRPr sz="1000"/>
          </a:pPr>
          <a:r>
            <a:rPr lang="de-DE" sz="900" b="0" i="0" u="none" strike="noStrike" baseline="0">
              <a:solidFill>
                <a:srgbClr val="000000"/>
              </a:solidFill>
              <a:latin typeface="Helvetica"/>
              <a:cs typeface="Helvetica"/>
            </a:rPr>
            <a:t>Nr.</a:t>
          </a:r>
        </a:p>
      </xdr:txBody>
    </xdr:sp>
    <xdr:clientData/>
  </xdr:twoCellAnchor>
  <xdr:twoCellAnchor>
    <xdr:from>
      <xdr:col>15</xdr:col>
      <xdr:colOff>0</xdr:colOff>
      <xdr:row>65</xdr:row>
      <xdr:rowOff>28575</xdr:rowOff>
    </xdr:from>
    <xdr:to>
      <xdr:col>15</xdr:col>
      <xdr:colOff>0</xdr:colOff>
      <xdr:row>68</xdr:row>
      <xdr:rowOff>123825</xdr:rowOff>
    </xdr:to>
    <xdr:sp macro="" textlink="">
      <xdr:nvSpPr>
        <xdr:cNvPr id="15" name="Text 51"/>
        <xdr:cNvSpPr txBox="1">
          <a:spLocks noChangeArrowheads="1"/>
        </xdr:cNvSpPr>
      </xdr:nvSpPr>
      <xdr:spPr bwMode="auto">
        <a:xfrm>
          <a:off x="11750386" y="660689"/>
          <a:ext cx="0" cy="562841"/>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900" b="0" i="0" u="none" strike="noStrike" baseline="0">
              <a:solidFill>
                <a:srgbClr val="000000"/>
              </a:solidFill>
              <a:latin typeface="Helvetica"/>
              <a:cs typeface="Helvetica"/>
            </a:rPr>
            <a:t>Lfd.</a:t>
          </a:r>
        </a:p>
        <a:p>
          <a:pPr algn="ctr" rtl="0">
            <a:defRPr sz="1000"/>
          </a:pPr>
          <a:r>
            <a:rPr lang="de-DE" sz="900" b="0" i="0" u="none" strike="noStrike" baseline="0">
              <a:solidFill>
                <a:srgbClr val="000000"/>
              </a:solidFill>
              <a:latin typeface="Helvetica"/>
              <a:cs typeface="Helvetica"/>
            </a:rPr>
            <a:t>Nr.</a:t>
          </a:r>
        </a:p>
      </xdr:txBody>
    </xdr: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9.bin"/></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21.bin"/><Relationship Id="rId1" Type="http://schemas.openxmlformats.org/officeDocument/2006/relationships/printerSettings" Target="../printerSettings/printerSettings20.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22.bin"/></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2.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workbookViewId="0">
      <selection activeCell="A40" sqref="A40"/>
    </sheetView>
  </sheetViews>
  <sheetFormatPr baseColWidth="10" defaultColWidth="80.28515625" defaultRowHeight="12.75" x14ac:dyDescent="0.2"/>
  <cols>
    <col min="1" max="1" width="95" style="230" customWidth="1"/>
    <col min="2" max="16384" width="80.28515625" style="230"/>
  </cols>
  <sheetData>
    <row r="1" spans="1:1" ht="15.75" x14ac:dyDescent="0.25">
      <c r="A1" s="229" t="s">
        <v>388</v>
      </c>
    </row>
    <row r="4" spans="1:1" ht="15" customHeight="1" x14ac:dyDescent="0.2">
      <c r="A4" s="231" t="s">
        <v>423</v>
      </c>
    </row>
    <row r="5" spans="1:1" ht="14.25" x14ac:dyDescent="0.2">
      <c r="A5" s="232"/>
    </row>
    <row r="6" spans="1:1" ht="14.25" x14ac:dyDescent="0.2">
      <c r="A6" s="232"/>
    </row>
    <row r="7" spans="1:1" x14ac:dyDescent="0.2">
      <c r="A7" s="169" t="s">
        <v>389</v>
      </c>
    </row>
    <row r="10" spans="1:1" x14ac:dyDescent="0.2">
      <c r="A10" s="169" t="s">
        <v>401</v>
      </c>
    </row>
    <row r="11" spans="1:1" x14ac:dyDescent="0.2">
      <c r="A11" s="230" t="s">
        <v>390</v>
      </c>
    </row>
    <row r="14" spans="1:1" x14ac:dyDescent="0.2">
      <c r="A14" s="230" t="s">
        <v>391</v>
      </c>
    </row>
    <row r="17" spans="1:1" x14ac:dyDescent="0.2">
      <c r="A17" s="230" t="s">
        <v>392</v>
      </c>
    </row>
    <row r="18" spans="1:1" x14ac:dyDescent="0.2">
      <c r="A18" s="230" t="s">
        <v>393</v>
      </c>
    </row>
    <row r="19" spans="1:1" x14ac:dyDescent="0.2">
      <c r="A19" s="230" t="s">
        <v>394</v>
      </c>
    </row>
    <row r="20" spans="1:1" x14ac:dyDescent="0.2">
      <c r="A20" s="230" t="s">
        <v>395</v>
      </c>
    </row>
    <row r="21" spans="1:1" x14ac:dyDescent="0.2">
      <c r="A21" s="230" t="s">
        <v>396</v>
      </c>
    </row>
    <row r="24" spans="1:1" x14ac:dyDescent="0.2">
      <c r="A24" s="233" t="s">
        <v>397</v>
      </c>
    </row>
    <row r="25" spans="1:1" ht="38.25" x14ac:dyDescent="0.2">
      <c r="A25" s="234" t="s">
        <v>398</v>
      </c>
    </row>
    <row r="28" spans="1:1" x14ac:dyDescent="0.2">
      <c r="A28" s="233" t="s">
        <v>399</v>
      </c>
    </row>
    <row r="29" spans="1:1" ht="13.5" customHeight="1" x14ac:dyDescent="0.2">
      <c r="A29" s="235" t="s">
        <v>400</v>
      </c>
    </row>
    <row r="30" spans="1:1" x14ac:dyDescent="0.2">
      <c r="A30" s="230" t="s">
        <v>16</v>
      </c>
    </row>
  </sheetData>
  <pageMargins left="0.78740157499999996" right="0.78740157499999996" top="0.984251969" bottom="0.984251969" header="0.4921259845" footer="0.4921259845"/>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77"/>
  <sheetViews>
    <sheetView zoomScale="130" zoomScaleNormal="130" workbookViewId="0"/>
  </sheetViews>
  <sheetFormatPr baseColWidth="10" defaultRowHeight="12" x14ac:dyDescent="0.2"/>
  <cols>
    <col min="1" max="1" width="4" style="1" customWidth="1"/>
    <col min="2" max="2" width="0.85546875" style="1" customWidth="1"/>
    <col min="3" max="3" width="42.7109375" style="2" customWidth="1"/>
    <col min="4" max="4" width="12.7109375" style="26" customWidth="1"/>
    <col min="5" max="5" width="8.7109375" style="5" customWidth="1"/>
    <col min="6" max="6" width="12.7109375" style="26" customWidth="1"/>
    <col min="7" max="7" width="8.7109375" style="5" customWidth="1"/>
    <col min="8" max="8" width="13.28515625" style="26" customWidth="1"/>
    <col min="9" max="9" width="8.7109375" style="5" customWidth="1"/>
    <col min="10" max="10" width="12.7109375" style="26" customWidth="1"/>
    <col min="11" max="11" width="8.7109375" style="5" customWidth="1"/>
    <col min="12" max="12" width="12.7109375" style="26" customWidth="1"/>
    <col min="13" max="13" width="8.7109375" style="5" customWidth="1"/>
    <col min="14" max="14" width="12.7109375" style="26" customWidth="1"/>
    <col min="15" max="15" width="8.7109375" style="5" customWidth="1"/>
    <col min="16" max="16" width="4" style="123" customWidth="1"/>
    <col min="17" max="16384" width="11.42578125" style="2"/>
  </cols>
  <sheetData>
    <row r="1" spans="1:17" x14ac:dyDescent="0.2">
      <c r="D1" s="2"/>
      <c r="E1" s="3"/>
      <c r="F1" s="2"/>
      <c r="G1" s="105" t="s">
        <v>338</v>
      </c>
      <c r="H1" s="4" t="s">
        <v>371</v>
      </c>
      <c r="J1" s="2"/>
      <c r="K1" s="105"/>
      <c r="L1" s="2"/>
      <c r="M1" s="105"/>
      <c r="N1" s="2"/>
      <c r="O1" s="105"/>
    </row>
    <row r="2" spans="1:17" x14ac:dyDescent="0.2">
      <c r="D2" s="2"/>
      <c r="E2" s="3"/>
      <c r="F2" s="2"/>
      <c r="G2" s="105"/>
      <c r="H2" s="2"/>
      <c r="I2" s="105"/>
      <c r="J2" s="2"/>
      <c r="K2" s="105"/>
      <c r="L2" s="2"/>
      <c r="M2" s="105"/>
      <c r="N2" s="2"/>
      <c r="O2" s="105"/>
    </row>
    <row r="3" spans="1:17" x14ac:dyDescent="0.2">
      <c r="C3" s="22"/>
      <c r="D3" s="2"/>
      <c r="E3" s="3"/>
      <c r="F3" s="2"/>
      <c r="G3" s="35" t="s">
        <v>0</v>
      </c>
      <c r="H3" s="2" t="s">
        <v>209</v>
      </c>
      <c r="I3" s="105"/>
      <c r="J3" s="2"/>
      <c r="K3" s="105"/>
      <c r="L3" s="2"/>
      <c r="M3" s="105"/>
      <c r="N3" s="2"/>
      <c r="O3" s="105"/>
    </row>
    <row r="4" spans="1:17" ht="12.75" thickBot="1" x14ac:dyDescent="0.25">
      <c r="A4" s="6"/>
      <c r="B4" s="6"/>
      <c r="C4" s="7"/>
      <c r="D4" s="7"/>
      <c r="E4" s="8"/>
      <c r="F4" s="7"/>
      <c r="G4" s="9"/>
      <c r="H4" s="7"/>
      <c r="I4" s="9"/>
      <c r="J4" s="7"/>
      <c r="K4" s="9"/>
      <c r="L4" s="7"/>
      <c r="M4" s="9"/>
      <c r="N4" s="7"/>
      <c r="O4" s="9"/>
      <c r="P4" s="124"/>
      <c r="Q4" s="10"/>
    </row>
    <row r="5" spans="1:17" x14ac:dyDescent="0.2">
      <c r="A5" s="125"/>
      <c r="B5" s="11"/>
      <c r="C5" s="265" t="s">
        <v>241</v>
      </c>
      <c r="D5" s="266" t="s">
        <v>4</v>
      </c>
      <c r="E5" s="267"/>
      <c r="F5" s="12"/>
      <c r="G5" s="61" t="s">
        <v>1</v>
      </c>
      <c r="H5" s="15" t="s">
        <v>2</v>
      </c>
      <c r="I5" s="16"/>
      <c r="J5" s="13" t="s">
        <v>3</v>
      </c>
      <c r="K5" s="17"/>
      <c r="L5" s="13"/>
      <c r="M5" s="17"/>
      <c r="N5" s="20"/>
      <c r="O5" s="17"/>
      <c r="P5" s="131"/>
      <c r="Q5" s="18"/>
    </row>
    <row r="6" spans="1:17" ht="12" customHeight="1" x14ac:dyDescent="0.2">
      <c r="A6" s="256" t="s">
        <v>147</v>
      </c>
      <c r="B6" s="11"/>
      <c r="C6" s="261"/>
      <c r="D6" s="268"/>
      <c r="E6" s="269"/>
      <c r="F6" s="252" t="s">
        <v>80</v>
      </c>
      <c r="G6" s="253"/>
      <c r="H6" s="274" t="s">
        <v>148</v>
      </c>
      <c r="I6" s="275"/>
      <c r="J6" s="252" t="s">
        <v>80</v>
      </c>
      <c r="K6" s="253"/>
      <c r="L6" s="280" t="s">
        <v>78</v>
      </c>
      <c r="M6" s="281"/>
      <c r="N6" s="281"/>
      <c r="O6" s="282"/>
      <c r="P6" s="278" t="s">
        <v>147</v>
      </c>
      <c r="Q6" s="18"/>
    </row>
    <row r="7" spans="1:17" ht="12" customHeight="1" x14ac:dyDescent="0.2">
      <c r="A7" s="257"/>
      <c r="B7" s="11"/>
      <c r="C7" s="261"/>
      <c r="D7" s="270"/>
      <c r="E7" s="271"/>
      <c r="F7" s="254"/>
      <c r="G7" s="255"/>
      <c r="H7" s="276" t="s">
        <v>162</v>
      </c>
      <c r="I7" s="277"/>
      <c r="J7" s="254"/>
      <c r="K7" s="255"/>
      <c r="L7" s="272" t="s">
        <v>76</v>
      </c>
      <c r="M7" s="273"/>
      <c r="N7" s="272" t="s">
        <v>77</v>
      </c>
      <c r="O7" s="273"/>
      <c r="P7" s="279"/>
      <c r="Q7" s="10"/>
    </row>
    <row r="8" spans="1:17" ht="15" customHeight="1" thickBot="1" x14ac:dyDescent="0.25">
      <c r="A8" s="126"/>
      <c r="B8" s="6"/>
      <c r="C8" s="263"/>
      <c r="D8" s="227" t="s">
        <v>333</v>
      </c>
      <c r="E8" s="21" t="s">
        <v>245</v>
      </c>
      <c r="F8" s="228" t="s">
        <v>333</v>
      </c>
      <c r="G8" s="9" t="s">
        <v>245</v>
      </c>
      <c r="H8" s="209" t="s">
        <v>333</v>
      </c>
      <c r="I8" s="21" t="s">
        <v>245</v>
      </c>
      <c r="J8" s="207" t="s">
        <v>333</v>
      </c>
      <c r="K8" s="21" t="s">
        <v>245</v>
      </c>
      <c r="L8" s="207" t="s">
        <v>333</v>
      </c>
      <c r="M8" s="21" t="s">
        <v>245</v>
      </c>
      <c r="N8" s="207" t="s">
        <v>333</v>
      </c>
      <c r="O8" s="21" t="s">
        <v>245</v>
      </c>
      <c r="P8" s="132"/>
      <c r="Q8" s="10"/>
    </row>
    <row r="9" spans="1:17" ht="8.1" customHeight="1" x14ac:dyDescent="0.2">
      <c r="A9" s="127"/>
      <c r="B9" s="11"/>
      <c r="C9" s="10"/>
      <c r="D9" s="10"/>
      <c r="E9" s="23"/>
      <c r="F9" s="10"/>
      <c r="G9" s="23"/>
      <c r="H9" s="10"/>
      <c r="I9" s="23"/>
      <c r="J9" s="10"/>
      <c r="K9" s="23"/>
      <c r="L9" s="10"/>
      <c r="M9" s="23"/>
      <c r="N9" s="10"/>
      <c r="O9" s="23"/>
      <c r="P9" s="127"/>
      <c r="Q9" s="10"/>
    </row>
    <row r="10" spans="1:17" x14ac:dyDescent="0.2">
      <c r="A10" s="127"/>
      <c r="B10" s="11"/>
      <c r="C10" s="25" t="s">
        <v>6</v>
      </c>
      <c r="D10" s="24"/>
      <c r="E10" s="23"/>
      <c r="F10" s="24"/>
      <c r="G10" s="23"/>
      <c r="H10" s="25" t="s">
        <v>6</v>
      </c>
      <c r="I10" s="23"/>
      <c r="J10" s="24"/>
      <c r="K10" s="23"/>
      <c r="L10" s="24"/>
      <c r="M10" s="23"/>
      <c r="N10" s="24"/>
      <c r="O10" s="23"/>
      <c r="P10" s="127"/>
      <c r="Q10" s="10"/>
    </row>
    <row r="11" spans="1:17" ht="8.1" customHeight="1" x14ac:dyDescent="0.2">
      <c r="A11" s="127"/>
      <c r="B11" s="11"/>
      <c r="C11" s="10"/>
      <c r="P11" s="127"/>
      <c r="Q11" s="10"/>
    </row>
    <row r="12" spans="1:17" x14ac:dyDescent="0.2">
      <c r="A12" s="125">
        <v>1</v>
      </c>
      <c r="B12" s="11"/>
      <c r="C12" s="27" t="s">
        <v>174</v>
      </c>
      <c r="D12" s="52">
        <v>21109526</v>
      </c>
      <c r="E12" s="80">
        <v>83.93128326736435</v>
      </c>
      <c r="F12" s="52">
        <v>9818016</v>
      </c>
      <c r="G12" s="80">
        <v>77.724784412635756</v>
      </c>
      <c r="H12" s="101">
        <v>7587752</v>
      </c>
      <c r="I12" s="98">
        <v>74.983714127599015</v>
      </c>
      <c r="J12" s="101">
        <v>11291509</v>
      </c>
      <c r="K12" s="98">
        <v>90.193585161599472</v>
      </c>
      <c r="L12" s="101">
        <v>4830454</v>
      </c>
      <c r="M12" s="98">
        <v>91.453914304565927</v>
      </c>
      <c r="N12" s="101">
        <v>3716225</v>
      </c>
      <c r="O12" s="95">
        <v>85.876980585490259</v>
      </c>
      <c r="P12" s="127">
        <v>1</v>
      </c>
    </row>
    <row r="13" spans="1:17" x14ac:dyDescent="0.2">
      <c r="A13" s="125">
        <v>2</v>
      </c>
      <c r="B13" s="11"/>
      <c r="C13" s="27" t="s">
        <v>8</v>
      </c>
      <c r="D13" s="52">
        <v>139132</v>
      </c>
      <c r="E13" s="80">
        <v>0.55318756582004436</v>
      </c>
      <c r="F13" s="52">
        <v>80773</v>
      </c>
      <c r="G13" s="80">
        <v>0.63944324508758477</v>
      </c>
      <c r="H13" s="101">
        <v>68975</v>
      </c>
      <c r="I13" s="98">
        <v>0.68162502964661242</v>
      </c>
      <c r="J13" s="101">
        <v>58359</v>
      </c>
      <c r="K13" s="98">
        <v>0.46615624505509262</v>
      </c>
      <c r="L13" s="101">
        <v>22719</v>
      </c>
      <c r="M13" s="98">
        <v>0.43013378847732187</v>
      </c>
      <c r="N13" s="101">
        <v>29893</v>
      </c>
      <c r="O13" s="95">
        <v>0.69078717802126088</v>
      </c>
      <c r="P13" s="127">
        <v>2</v>
      </c>
    </row>
    <row r="14" spans="1:17" x14ac:dyDescent="0.2">
      <c r="A14" s="125">
        <v>3</v>
      </c>
      <c r="B14" s="11"/>
      <c r="C14" s="27" t="s">
        <v>9</v>
      </c>
      <c r="D14" s="52">
        <v>16771123</v>
      </c>
      <c r="E14" s="80">
        <v>66.68183242128741</v>
      </c>
      <c r="F14" s="52">
        <v>7760435</v>
      </c>
      <c r="G14" s="80">
        <v>61.43584786613436</v>
      </c>
      <c r="H14" s="101">
        <v>6698632</v>
      </c>
      <c r="I14" s="98">
        <v>66.197248794371092</v>
      </c>
      <c r="J14" s="101">
        <v>9010687</v>
      </c>
      <c r="K14" s="98">
        <v>71.974982732513183</v>
      </c>
      <c r="L14" s="101">
        <v>3107627</v>
      </c>
      <c r="M14" s="98">
        <v>58.836012794771527</v>
      </c>
      <c r="N14" s="101">
        <v>3655575</v>
      </c>
      <c r="O14" s="95">
        <v>84.475440347073587</v>
      </c>
      <c r="P14" s="127">
        <v>3</v>
      </c>
    </row>
    <row r="15" spans="1:17" ht="13.5" x14ac:dyDescent="0.2">
      <c r="A15" s="125">
        <v>4</v>
      </c>
      <c r="B15" s="11"/>
      <c r="C15" s="27" t="s">
        <v>193</v>
      </c>
      <c r="D15" s="52">
        <v>6946360</v>
      </c>
      <c r="E15" s="80">
        <v>27.618664144192014</v>
      </c>
      <c r="F15" s="52">
        <v>5118847</v>
      </c>
      <c r="G15" s="80">
        <v>40.523592497330142</v>
      </c>
      <c r="H15" s="101">
        <v>4893720</v>
      </c>
      <c r="I15" s="98">
        <v>48.360739979445015</v>
      </c>
      <c r="J15" s="101">
        <v>1827512</v>
      </c>
      <c r="K15" s="98">
        <v>14.597682134942724</v>
      </c>
      <c r="L15" s="101">
        <v>1012638</v>
      </c>
      <c r="M15" s="98">
        <v>19.172050675474196</v>
      </c>
      <c r="N15" s="101">
        <v>165921</v>
      </c>
      <c r="O15" s="95">
        <v>3.8342120016213035</v>
      </c>
      <c r="P15" s="127">
        <v>4</v>
      </c>
    </row>
    <row r="16" spans="1:17" ht="13.5" x14ac:dyDescent="0.2">
      <c r="A16" s="125">
        <v>5</v>
      </c>
      <c r="B16" s="11"/>
      <c r="C16" s="27" t="s">
        <v>279</v>
      </c>
      <c r="D16" s="52">
        <v>7444266</v>
      </c>
      <c r="E16" s="80">
        <v>29.598333868965575</v>
      </c>
      <c r="F16" s="52">
        <v>1845688</v>
      </c>
      <c r="G16" s="80">
        <v>14.611475668097187</v>
      </c>
      <c r="H16" s="101">
        <v>1158284</v>
      </c>
      <c r="I16" s="98">
        <v>11.44639892481619</v>
      </c>
      <c r="J16" s="101">
        <v>5598578</v>
      </c>
      <c r="K16" s="98">
        <v>44.719959185867651</v>
      </c>
      <c r="L16" s="101">
        <v>1938397</v>
      </c>
      <c r="M16" s="98">
        <v>36.699240511601531</v>
      </c>
      <c r="N16" s="101">
        <v>3363814</v>
      </c>
      <c r="O16" s="95">
        <v>77.733234551514059</v>
      </c>
      <c r="P16" s="127">
        <v>5</v>
      </c>
    </row>
    <row r="17" spans="1:16" ht="13.5" x14ac:dyDescent="0.2">
      <c r="A17" s="125">
        <v>6</v>
      </c>
      <c r="B17" s="11"/>
      <c r="C17" s="27" t="s">
        <v>194</v>
      </c>
      <c r="D17" s="52">
        <v>1757571</v>
      </c>
      <c r="E17" s="80">
        <v>6.9880863011090275</v>
      </c>
      <c r="F17" s="52">
        <v>397294</v>
      </c>
      <c r="G17" s="80">
        <v>3.1451965955681587</v>
      </c>
      <c r="H17" s="101">
        <v>313059</v>
      </c>
      <c r="I17" s="98">
        <v>3.0937129417345246</v>
      </c>
      <c r="J17" s="101">
        <v>1360277</v>
      </c>
      <c r="K17" s="98">
        <v>10.865532626583837</v>
      </c>
      <c r="L17" s="101">
        <v>48269</v>
      </c>
      <c r="M17" s="98">
        <v>0.91386627210756843</v>
      </c>
      <c r="N17" s="101">
        <v>22460</v>
      </c>
      <c r="O17" s="95">
        <v>0.51902050708719494</v>
      </c>
      <c r="P17" s="127">
        <v>6</v>
      </c>
    </row>
    <row r="18" spans="1:16" ht="13.5" x14ac:dyDescent="0.2">
      <c r="A18" s="125">
        <v>7</v>
      </c>
      <c r="B18" s="11"/>
      <c r="C18" s="27" t="s">
        <v>195</v>
      </c>
      <c r="D18" s="52">
        <v>450914</v>
      </c>
      <c r="E18" s="80">
        <v>1.7928299604273601</v>
      </c>
      <c r="F18" s="52">
        <v>228537</v>
      </c>
      <c r="G18" s="80">
        <v>1.8092238854887319</v>
      </c>
      <c r="H18" s="101">
        <v>164717</v>
      </c>
      <c r="I18" s="98">
        <v>1.6277670171555063</v>
      </c>
      <c r="J18" s="101">
        <v>222377</v>
      </c>
      <c r="K18" s="98">
        <v>1.7762886154083575</v>
      </c>
      <c r="L18" s="101">
        <v>106380</v>
      </c>
      <c r="M18" s="98">
        <v>2.0140689474984592</v>
      </c>
      <c r="N18" s="101">
        <v>103381</v>
      </c>
      <c r="O18" s="95">
        <v>2.3889963955111888</v>
      </c>
      <c r="P18" s="127">
        <v>7</v>
      </c>
    </row>
    <row r="19" spans="1:16" x14ac:dyDescent="0.2">
      <c r="A19" s="125">
        <v>8</v>
      </c>
      <c r="B19" s="11"/>
      <c r="C19" s="27" t="s">
        <v>10</v>
      </c>
      <c r="D19" s="52">
        <v>4199271</v>
      </c>
      <c r="E19" s="80">
        <v>16.696263280256904</v>
      </c>
      <c r="F19" s="52">
        <v>1976808</v>
      </c>
      <c r="G19" s="80">
        <v>15.649493301413816</v>
      </c>
      <c r="H19" s="101">
        <v>820145</v>
      </c>
      <c r="I19" s="98">
        <v>8.1048403035813106</v>
      </c>
      <c r="J19" s="101">
        <v>2222463</v>
      </c>
      <c r="K19" s="98">
        <v>17.752446184031193</v>
      </c>
      <c r="L19" s="101">
        <v>1700108</v>
      </c>
      <c r="M19" s="98">
        <v>32.18776772131708</v>
      </c>
      <c r="N19" s="101">
        <v>30757</v>
      </c>
      <c r="O19" s="95">
        <v>0.71075306039540764</v>
      </c>
      <c r="P19" s="127">
        <v>8</v>
      </c>
    </row>
    <row r="20" spans="1:16" x14ac:dyDescent="0.2">
      <c r="A20" s="125">
        <v>9</v>
      </c>
      <c r="B20" s="11"/>
      <c r="C20" s="27" t="s">
        <v>11</v>
      </c>
      <c r="D20" s="52">
        <v>3798273</v>
      </c>
      <c r="E20" s="80">
        <v>15.101898881565688</v>
      </c>
      <c r="F20" s="52">
        <v>2588356</v>
      </c>
      <c r="G20" s="80">
        <v>20.490841742685308</v>
      </c>
      <c r="H20" s="101">
        <v>2334898</v>
      </c>
      <c r="I20" s="98">
        <v>23.07393865127678</v>
      </c>
      <c r="J20" s="101">
        <v>1209917</v>
      </c>
      <c r="K20" s="98">
        <v>9.6644967451176758</v>
      </c>
      <c r="L20" s="101">
        <v>444440</v>
      </c>
      <c r="M20" s="98">
        <v>8.4144839539971361</v>
      </c>
      <c r="N20" s="101">
        <v>602835</v>
      </c>
      <c r="O20" s="95">
        <v>13.930709144697648</v>
      </c>
      <c r="P20" s="127">
        <v>9</v>
      </c>
    </row>
    <row r="21" spans="1:16" x14ac:dyDescent="0.2">
      <c r="A21" s="125">
        <v>10</v>
      </c>
      <c r="B21" s="11"/>
      <c r="C21" s="27" t="s">
        <v>12</v>
      </c>
      <c r="D21" s="52">
        <v>443240</v>
      </c>
      <c r="E21" s="80">
        <v>1.7623182062651039</v>
      </c>
      <c r="F21" s="52">
        <v>407568</v>
      </c>
      <c r="G21" s="80">
        <v>3.2265311987156196</v>
      </c>
      <c r="H21" s="101">
        <v>391253</v>
      </c>
      <c r="I21" s="98">
        <v>3.8664420112261837</v>
      </c>
      <c r="J21" s="101">
        <v>35672</v>
      </c>
      <c r="K21" s="98">
        <v>0.28493849403871319</v>
      </c>
      <c r="L21" s="101">
        <v>27570</v>
      </c>
      <c r="M21" s="98">
        <v>0.52197669564328375</v>
      </c>
      <c r="N21" s="101">
        <v>2597</v>
      </c>
      <c r="O21" s="95">
        <v>6.0013190423216622E-2</v>
      </c>
      <c r="P21" s="127">
        <v>10</v>
      </c>
    </row>
    <row r="22" spans="1:16" x14ac:dyDescent="0.2">
      <c r="A22" s="125">
        <v>11</v>
      </c>
      <c r="B22" s="11"/>
      <c r="C22" s="27" t="s">
        <v>196</v>
      </c>
      <c r="D22" s="52">
        <v>1897885</v>
      </c>
      <c r="E22" s="80">
        <v>7.5459734881722023</v>
      </c>
      <c r="F22" s="52">
        <v>1228405</v>
      </c>
      <c r="G22" s="80">
        <v>9.7247258301884845</v>
      </c>
      <c r="H22" s="101">
        <v>1060659</v>
      </c>
      <c r="I22" s="98">
        <v>10.481648746936516</v>
      </c>
      <c r="J22" s="101">
        <v>669479</v>
      </c>
      <c r="K22" s="98">
        <v>5.3476210487369276</v>
      </c>
      <c r="L22" s="101">
        <v>237175</v>
      </c>
      <c r="M22" s="98">
        <v>4.4903816753426122</v>
      </c>
      <c r="N22" s="101">
        <v>386093</v>
      </c>
      <c r="O22" s="95">
        <v>8.922091925325752</v>
      </c>
      <c r="P22" s="127">
        <v>11</v>
      </c>
    </row>
    <row r="23" spans="1:16" x14ac:dyDescent="0.2">
      <c r="A23" s="125"/>
      <c r="B23" s="11"/>
      <c r="C23" s="27" t="s">
        <v>14</v>
      </c>
      <c r="D23" s="52"/>
      <c r="E23" s="80"/>
      <c r="F23" s="52"/>
      <c r="G23" s="80"/>
      <c r="H23" s="101"/>
      <c r="I23" s="98"/>
      <c r="J23" s="101"/>
      <c r="K23" s="98">
        <v>0</v>
      </c>
      <c r="L23" s="101"/>
      <c r="M23" s="98"/>
      <c r="N23" s="101"/>
      <c r="O23" s="95"/>
      <c r="P23" s="127"/>
    </row>
    <row r="24" spans="1:16" x14ac:dyDescent="0.2">
      <c r="A24" s="125">
        <v>12</v>
      </c>
      <c r="B24" s="11"/>
      <c r="C24" s="27" t="s">
        <v>15</v>
      </c>
      <c r="D24" s="52">
        <v>652547</v>
      </c>
      <c r="E24" s="80">
        <v>2.5945209334529258</v>
      </c>
      <c r="F24" s="52">
        <v>498578</v>
      </c>
      <c r="G24" s="80">
        <v>3.9470161347142958</v>
      </c>
      <c r="H24" s="101">
        <v>410197</v>
      </c>
      <c r="I24" s="98">
        <v>4.0536504862044431</v>
      </c>
      <c r="J24" s="101">
        <v>153969</v>
      </c>
      <c r="K24" s="98">
        <v>1.2298636182060616</v>
      </c>
      <c r="L24" s="101">
        <v>52463</v>
      </c>
      <c r="M24" s="98">
        <v>0.99327034398018121</v>
      </c>
      <c r="N24" s="101">
        <v>91400</v>
      </c>
      <c r="O24" s="95">
        <v>2.1121315381909893</v>
      </c>
      <c r="P24" s="127">
        <v>12</v>
      </c>
    </row>
    <row r="25" spans="1:16" x14ac:dyDescent="0.2">
      <c r="A25" s="125">
        <v>13</v>
      </c>
      <c r="B25" s="11"/>
      <c r="C25" s="27" t="s">
        <v>208</v>
      </c>
      <c r="D25" s="52"/>
      <c r="E25" s="80"/>
      <c r="F25" s="52"/>
      <c r="G25" s="80"/>
      <c r="H25" s="101"/>
      <c r="I25" s="98"/>
      <c r="J25" s="101"/>
      <c r="K25" s="98">
        <v>0</v>
      </c>
      <c r="L25" s="101"/>
      <c r="M25" s="98"/>
      <c r="N25" s="101"/>
      <c r="O25" s="95"/>
      <c r="P25" s="127"/>
    </row>
    <row r="26" spans="1:16" x14ac:dyDescent="0.2">
      <c r="A26" s="125"/>
      <c r="B26" s="11"/>
      <c r="C26" s="27" t="s">
        <v>317</v>
      </c>
      <c r="D26" s="52">
        <v>563122</v>
      </c>
      <c r="E26" s="80">
        <v>2.2389679472710449</v>
      </c>
      <c r="F26" s="52">
        <v>501091</v>
      </c>
      <c r="G26" s="80">
        <v>3.9669104171466074</v>
      </c>
      <c r="H26" s="101">
        <v>458877</v>
      </c>
      <c r="I26" s="98">
        <v>4.534716183097478</v>
      </c>
      <c r="J26" s="101">
        <v>62030</v>
      </c>
      <c r="K26" s="98">
        <v>0.49547922138431766</v>
      </c>
      <c r="L26" s="101">
        <v>54755</v>
      </c>
      <c r="M26" s="98">
        <v>1.0366642716702212</v>
      </c>
      <c r="N26" s="101">
        <v>6306</v>
      </c>
      <c r="O26" s="95">
        <v>0.14572321093908511</v>
      </c>
      <c r="P26" s="127">
        <v>13</v>
      </c>
    </row>
    <row r="27" spans="1:16" x14ac:dyDescent="0.2">
      <c r="A27" s="125">
        <v>14</v>
      </c>
      <c r="B27" s="11"/>
      <c r="C27" s="27" t="s">
        <v>328</v>
      </c>
      <c r="D27" s="52"/>
      <c r="E27" s="80"/>
      <c r="F27" s="52"/>
      <c r="G27" s="80"/>
      <c r="H27" s="101"/>
      <c r="I27" s="98"/>
      <c r="J27" s="101"/>
      <c r="K27" s="98">
        <v>0</v>
      </c>
      <c r="L27" s="101"/>
      <c r="M27" s="98"/>
      <c r="N27" s="101"/>
      <c r="O27" s="95"/>
      <c r="P27" s="127"/>
    </row>
    <row r="28" spans="1:16" x14ac:dyDescent="0.2">
      <c r="A28" s="125"/>
      <c r="B28" s="11"/>
      <c r="C28" s="27" t="s">
        <v>329</v>
      </c>
      <c r="D28" s="52">
        <v>267166</v>
      </c>
      <c r="E28" s="80">
        <v>1.0622495846381708</v>
      </c>
      <c r="F28" s="52">
        <v>67219</v>
      </c>
      <c r="G28" s="80">
        <v>0.53214236801335046</v>
      </c>
      <c r="H28" s="101">
        <v>67219</v>
      </c>
      <c r="I28" s="98">
        <v>0.6642718791999368</v>
      </c>
      <c r="J28" s="101">
        <v>199946</v>
      </c>
      <c r="K28" s="98">
        <v>1.5971157246317713</v>
      </c>
      <c r="L28" s="101">
        <v>49877</v>
      </c>
      <c r="M28" s="98">
        <v>0.94431017949220397</v>
      </c>
      <c r="N28" s="101">
        <v>145084</v>
      </c>
      <c r="O28" s="95">
        <v>3.3526968499660996</v>
      </c>
      <c r="P28" s="127">
        <v>14</v>
      </c>
    </row>
    <row r="29" spans="1:16" x14ac:dyDescent="0.2">
      <c r="A29" s="125">
        <v>15</v>
      </c>
      <c r="B29" s="11"/>
      <c r="C29" s="27" t="s">
        <v>197</v>
      </c>
      <c r="D29" s="52">
        <v>18616</v>
      </c>
      <c r="E29" s="80">
        <v>7.401704658386242E-2</v>
      </c>
      <c r="F29" s="52">
        <v>18616</v>
      </c>
      <c r="G29" s="80">
        <v>0.14737443762829755</v>
      </c>
      <c r="H29" s="101">
        <v>18616</v>
      </c>
      <c r="I29" s="98">
        <v>0.18396711202466598</v>
      </c>
      <c r="J29" s="101" t="s">
        <v>386</v>
      </c>
      <c r="K29" s="98" t="s">
        <v>386</v>
      </c>
      <c r="L29" s="101" t="s">
        <v>386</v>
      </c>
      <c r="M29" s="98" t="s">
        <v>386</v>
      </c>
      <c r="N29" s="101" t="s">
        <v>386</v>
      </c>
      <c r="O29" s="95" t="s">
        <v>386</v>
      </c>
      <c r="P29" s="127">
        <v>15</v>
      </c>
    </row>
    <row r="30" spans="1:16" x14ac:dyDescent="0.2">
      <c r="A30" s="125">
        <v>16</v>
      </c>
      <c r="B30" s="11"/>
      <c r="C30" s="27" t="s">
        <v>205</v>
      </c>
      <c r="D30" s="52">
        <v>1438532</v>
      </c>
      <c r="E30" s="80">
        <v>5.7195901405445193</v>
      </c>
      <c r="F30" s="52">
        <v>933767</v>
      </c>
      <c r="G30" s="80">
        <v>7.3922102761529063</v>
      </c>
      <c r="H30" s="101">
        <v>864370</v>
      </c>
      <c r="I30" s="98">
        <v>8.5418807810894144</v>
      </c>
      <c r="J30" s="101">
        <v>504766</v>
      </c>
      <c r="K30" s="98">
        <v>4.0319372023420357</v>
      </c>
      <c r="L30" s="101">
        <v>179695</v>
      </c>
      <c r="M30" s="98">
        <v>3.4021255830112396</v>
      </c>
      <c r="N30" s="101">
        <v>214145</v>
      </c>
      <c r="O30" s="95">
        <v>4.9486040289486803</v>
      </c>
      <c r="P30" s="127">
        <v>16</v>
      </c>
    </row>
    <row r="31" spans="1:16" x14ac:dyDescent="0.2">
      <c r="A31" s="125">
        <v>17</v>
      </c>
      <c r="B31" s="11"/>
      <c r="C31" s="27" t="s">
        <v>372</v>
      </c>
      <c r="D31" s="52">
        <v>112628</v>
      </c>
      <c r="E31" s="80">
        <v>0.44780790302144691</v>
      </c>
      <c r="F31" s="52">
        <v>112628</v>
      </c>
      <c r="G31" s="80">
        <v>0.89162484750751481</v>
      </c>
      <c r="H31" s="101">
        <v>112628</v>
      </c>
      <c r="I31" s="98">
        <v>1.1130128863941813</v>
      </c>
      <c r="J31" s="101" t="s">
        <v>386</v>
      </c>
      <c r="K31" s="98" t="s">
        <v>386</v>
      </c>
      <c r="L31" s="101" t="s">
        <v>386</v>
      </c>
      <c r="M31" s="98" t="s">
        <v>386</v>
      </c>
      <c r="N31" s="101" t="s">
        <v>386</v>
      </c>
      <c r="O31" s="95" t="s">
        <v>386</v>
      </c>
      <c r="P31" s="127">
        <v>17</v>
      </c>
    </row>
    <row r="32" spans="1:16" x14ac:dyDescent="0.2">
      <c r="A32" s="125">
        <v>18</v>
      </c>
      <c r="B32" s="11"/>
      <c r="C32" s="27" t="s">
        <v>199</v>
      </c>
      <c r="D32" s="52">
        <v>35669</v>
      </c>
      <c r="E32" s="80">
        <v>0.14181961939190957</v>
      </c>
      <c r="F32" s="52">
        <v>18088</v>
      </c>
      <c r="G32" s="80">
        <v>0.14319450084984131</v>
      </c>
      <c r="H32" s="101">
        <v>17206</v>
      </c>
      <c r="I32" s="98">
        <v>0.17003320420586607</v>
      </c>
      <c r="J32" s="101">
        <v>17582</v>
      </c>
      <c r="K32" s="98">
        <v>0.14044036225018658</v>
      </c>
      <c r="L32" s="101">
        <v>6792</v>
      </c>
      <c r="M32" s="98">
        <v>0.12859142969928122</v>
      </c>
      <c r="N32" s="101">
        <v>8310</v>
      </c>
      <c r="O32" s="95">
        <v>0.19203296589023108</v>
      </c>
      <c r="P32" s="127">
        <v>18</v>
      </c>
    </row>
    <row r="33" spans="1:17" x14ac:dyDescent="0.2">
      <c r="A33" s="125">
        <v>19</v>
      </c>
      <c r="B33" s="11"/>
      <c r="C33" s="27" t="s">
        <v>200</v>
      </c>
      <c r="D33" s="52">
        <v>94867</v>
      </c>
      <c r="E33" s="80">
        <v>0.37719032865660057</v>
      </c>
      <c r="F33" s="52">
        <v>94682</v>
      </c>
      <c r="G33" s="80">
        <v>0.74955449632157645</v>
      </c>
      <c r="H33" s="101">
        <v>66716</v>
      </c>
      <c r="I33" s="98">
        <v>0.65930113052415207</v>
      </c>
      <c r="J33" s="101">
        <v>185</v>
      </c>
      <c r="K33" s="98">
        <v>1.4777310326632076E-3</v>
      </c>
      <c r="L33" s="101">
        <v>159</v>
      </c>
      <c r="M33" s="98">
        <v>3.0103117376598519E-3</v>
      </c>
      <c r="N33" s="101">
        <v>12</v>
      </c>
      <c r="O33" s="95">
        <v>2.7730392186314958E-4</v>
      </c>
      <c r="P33" s="127">
        <v>19</v>
      </c>
    </row>
    <row r="34" spans="1:17" ht="8.1" customHeight="1" x14ac:dyDescent="0.2">
      <c r="A34" s="127"/>
      <c r="B34" s="11"/>
      <c r="C34" s="29" t="s">
        <v>16</v>
      </c>
      <c r="E34" s="35"/>
      <c r="F34" s="51"/>
      <c r="G34" s="35"/>
      <c r="H34" s="103"/>
      <c r="I34" s="61"/>
      <c r="J34" s="103"/>
      <c r="K34" s="61"/>
      <c r="L34" s="103"/>
      <c r="M34" s="61"/>
      <c r="N34" s="103"/>
      <c r="O34" s="61"/>
      <c r="P34" s="127"/>
      <c r="Q34" s="28"/>
    </row>
    <row r="35" spans="1:17" x14ac:dyDescent="0.2">
      <c r="A35" s="127"/>
      <c r="B35" s="11"/>
      <c r="C35" s="264" t="s">
        <v>17</v>
      </c>
      <c r="D35" s="264"/>
      <c r="E35" s="264"/>
      <c r="F35" s="264"/>
      <c r="G35" s="264"/>
      <c r="H35" s="264" t="s">
        <v>17</v>
      </c>
      <c r="I35" s="264"/>
      <c r="J35" s="264"/>
      <c r="K35" s="264"/>
      <c r="L35" s="264"/>
      <c r="M35" s="264"/>
      <c r="N35" s="264"/>
      <c r="O35" s="264"/>
      <c r="P35" s="127"/>
    </row>
    <row r="36" spans="1:17" ht="8.1" customHeight="1" x14ac:dyDescent="0.2">
      <c r="A36" s="127"/>
      <c r="B36" s="11"/>
      <c r="C36" s="29"/>
      <c r="D36" s="216"/>
      <c r="E36" s="35"/>
      <c r="F36" s="216"/>
      <c r="G36" s="35"/>
      <c r="H36" s="217"/>
      <c r="I36" s="61"/>
      <c r="J36" s="217"/>
      <c r="K36" s="61"/>
      <c r="L36" s="217"/>
      <c r="M36" s="61"/>
      <c r="N36" s="217"/>
      <c r="O36" s="61"/>
      <c r="P36" s="127"/>
    </row>
    <row r="37" spans="1:17" x14ac:dyDescent="0.2">
      <c r="A37" s="125">
        <v>20</v>
      </c>
      <c r="B37" s="11"/>
      <c r="C37" s="27" t="s">
        <v>18</v>
      </c>
      <c r="D37" s="52">
        <v>11412119</v>
      </c>
      <c r="E37" s="80">
        <v>45.374481287257268</v>
      </c>
      <c r="F37" s="52">
        <v>5358883</v>
      </c>
      <c r="G37" s="80">
        <v>42.423848755954232</v>
      </c>
      <c r="H37" s="101">
        <v>4533687</v>
      </c>
      <c r="I37" s="98">
        <v>44.802820381057792</v>
      </c>
      <c r="J37" s="101">
        <v>6053236</v>
      </c>
      <c r="K37" s="98">
        <v>48.351646947211371</v>
      </c>
      <c r="L37" s="101">
        <v>1771258</v>
      </c>
      <c r="M37" s="98">
        <v>33.534834891974299</v>
      </c>
      <c r="N37" s="101">
        <v>1524096</v>
      </c>
      <c r="O37" s="95">
        <v>35.219816507994906</v>
      </c>
      <c r="P37" s="127">
        <v>20</v>
      </c>
    </row>
    <row r="38" spans="1:17" ht="13.5" x14ac:dyDescent="0.2">
      <c r="A38" s="125"/>
      <c r="B38" s="11"/>
      <c r="C38" s="27" t="s">
        <v>19</v>
      </c>
      <c r="D38" s="52"/>
      <c r="E38" s="80"/>
      <c r="F38" s="52"/>
      <c r="G38" s="80">
        <v>0</v>
      </c>
      <c r="H38" s="101"/>
      <c r="I38" s="98"/>
      <c r="J38" s="101"/>
      <c r="K38" s="98"/>
      <c r="L38" s="101"/>
      <c r="M38" s="98"/>
      <c r="N38" s="101"/>
      <c r="O38" s="95"/>
      <c r="P38" s="127"/>
    </row>
    <row r="39" spans="1:17" x14ac:dyDescent="0.2">
      <c r="A39" s="125">
        <v>21</v>
      </c>
      <c r="B39" s="11"/>
      <c r="C39" s="27" t="s">
        <v>20</v>
      </c>
      <c r="D39" s="52">
        <v>1273569</v>
      </c>
      <c r="E39" s="80">
        <v>5.0636987538011962</v>
      </c>
      <c r="F39" s="52">
        <v>988826</v>
      </c>
      <c r="G39" s="80">
        <v>7.8280874335109019</v>
      </c>
      <c r="H39" s="101">
        <v>668333</v>
      </c>
      <c r="I39" s="98">
        <v>6.6046031306822677</v>
      </c>
      <c r="J39" s="101">
        <v>284743</v>
      </c>
      <c r="K39" s="98">
        <v>2.274451715857404</v>
      </c>
      <c r="L39" s="101">
        <v>62277</v>
      </c>
      <c r="M39" s="98">
        <v>1.1790766294732238</v>
      </c>
      <c r="N39" s="101">
        <v>94811</v>
      </c>
      <c r="O39" s="95">
        <v>2.1909551779805896</v>
      </c>
      <c r="P39" s="127">
        <v>21</v>
      </c>
    </row>
    <row r="40" spans="1:17" x14ac:dyDescent="0.2">
      <c r="A40" s="125">
        <v>22</v>
      </c>
      <c r="B40" s="11"/>
      <c r="C40" s="27" t="s">
        <v>176</v>
      </c>
      <c r="D40" s="52">
        <v>9732759</v>
      </c>
      <c r="E40" s="80">
        <v>38.697361210383875</v>
      </c>
      <c r="F40" s="52">
        <v>4097378</v>
      </c>
      <c r="G40" s="80">
        <v>32.437085222419341</v>
      </c>
      <c r="H40" s="101">
        <v>3763434</v>
      </c>
      <c r="I40" s="98">
        <v>37.191023005771207</v>
      </c>
      <c r="J40" s="101">
        <v>5635380</v>
      </c>
      <c r="K40" s="98">
        <v>45.013923820808579</v>
      </c>
      <c r="L40" s="101">
        <v>1680605</v>
      </c>
      <c r="M40" s="98">
        <v>31.818521747609026</v>
      </c>
      <c r="N40" s="101">
        <v>1332486</v>
      </c>
      <c r="O40" s="95">
        <v>30.791966135645062</v>
      </c>
      <c r="P40" s="127">
        <v>22</v>
      </c>
    </row>
    <row r="41" spans="1:17" x14ac:dyDescent="0.2">
      <c r="A41" s="125">
        <v>23</v>
      </c>
      <c r="B41" s="11"/>
      <c r="C41" s="27" t="s">
        <v>273</v>
      </c>
      <c r="D41" s="52">
        <v>388144</v>
      </c>
      <c r="E41" s="80">
        <v>1.5432570116698912</v>
      </c>
      <c r="F41" s="52">
        <v>378337</v>
      </c>
      <c r="G41" s="80">
        <v>2.9951226154371082</v>
      </c>
      <c r="H41" s="101">
        <v>184638</v>
      </c>
      <c r="I41" s="98">
        <v>1.8246304055656573</v>
      </c>
      <c r="J41" s="101">
        <v>9807</v>
      </c>
      <c r="K41" s="98">
        <v>7.8335720201773387E-2</v>
      </c>
      <c r="L41" s="101">
        <v>1313</v>
      </c>
      <c r="M41" s="98">
        <v>2.4858737808474123E-2</v>
      </c>
      <c r="N41" s="101">
        <v>1151</v>
      </c>
      <c r="O41" s="95">
        <v>2.65980678387071E-2</v>
      </c>
      <c r="P41" s="127">
        <v>23</v>
      </c>
    </row>
    <row r="42" spans="1:17" x14ac:dyDescent="0.2">
      <c r="A42" s="125">
        <v>24</v>
      </c>
      <c r="B42" s="11"/>
      <c r="C42" s="27" t="s">
        <v>274</v>
      </c>
      <c r="D42" s="52">
        <v>103741</v>
      </c>
      <c r="E42" s="80">
        <v>0.4124732718981774</v>
      </c>
      <c r="F42" s="52">
        <v>99502</v>
      </c>
      <c r="G42" s="80">
        <v>0.78771225251884736</v>
      </c>
      <c r="H42" s="101">
        <v>74752</v>
      </c>
      <c r="I42" s="98">
        <v>0.73871452288718475</v>
      </c>
      <c r="J42" s="101">
        <v>4239</v>
      </c>
      <c r="K42" s="98">
        <v>3.386000998626669E-2</v>
      </c>
      <c r="L42" s="101">
        <v>1373</v>
      </c>
      <c r="M42" s="98">
        <v>2.5994704501930671E-2</v>
      </c>
      <c r="N42" s="101">
        <v>12</v>
      </c>
      <c r="O42" s="95">
        <v>2.7730392186314958E-4</v>
      </c>
      <c r="P42" s="127">
        <v>24</v>
      </c>
    </row>
    <row r="43" spans="1:17" x14ac:dyDescent="0.2">
      <c r="A43" s="125">
        <v>25</v>
      </c>
      <c r="B43" s="11"/>
      <c r="C43" s="27" t="s">
        <v>322</v>
      </c>
      <c r="D43" s="52">
        <v>46886</v>
      </c>
      <c r="E43" s="80">
        <v>0.18641830931086018</v>
      </c>
      <c r="F43" s="52">
        <v>46701</v>
      </c>
      <c r="G43" s="80">
        <v>0.36971065812629583</v>
      </c>
      <c r="H43" s="101">
        <v>45367</v>
      </c>
      <c r="I43" s="98">
        <v>0.44832595462091868</v>
      </c>
      <c r="J43" s="101">
        <v>185</v>
      </c>
      <c r="K43" s="98">
        <v>1.4777310326632076E-3</v>
      </c>
      <c r="L43" s="101">
        <v>159</v>
      </c>
      <c r="M43" s="98">
        <v>3.0103117376598519E-3</v>
      </c>
      <c r="N43" s="101">
        <v>12</v>
      </c>
      <c r="O43" s="95">
        <v>2.7730392186314958E-4</v>
      </c>
      <c r="P43" s="127">
        <v>25</v>
      </c>
    </row>
    <row r="44" spans="1:17" x14ac:dyDescent="0.2">
      <c r="A44" s="125">
        <v>26</v>
      </c>
      <c r="B44" s="11"/>
      <c r="C44" s="27" t="s">
        <v>203</v>
      </c>
      <c r="D44" s="52">
        <v>79455</v>
      </c>
      <c r="E44" s="80">
        <v>0.31591235691452452</v>
      </c>
      <c r="F44" s="52">
        <v>45595</v>
      </c>
      <c r="G44" s="80">
        <v>0.36095495722293869</v>
      </c>
      <c r="H44" s="101">
        <v>45595</v>
      </c>
      <c r="I44" s="98">
        <v>0.45057909716183098</v>
      </c>
      <c r="J44" s="101">
        <v>33860</v>
      </c>
      <c r="K44" s="98">
        <v>0.27046471765392543</v>
      </c>
      <c r="L44" s="101">
        <v>11827</v>
      </c>
      <c r="M44" s="98">
        <v>0.22391796805850986</v>
      </c>
      <c r="N44" s="101">
        <v>22033</v>
      </c>
      <c r="O44" s="95">
        <v>0.50915310920089796</v>
      </c>
      <c r="P44" s="127">
        <v>26</v>
      </c>
    </row>
    <row r="45" spans="1:17" x14ac:dyDescent="0.2">
      <c r="A45" s="125">
        <v>27</v>
      </c>
      <c r="B45" s="11"/>
      <c r="C45" s="27" t="s">
        <v>277</v>
      </c>
      <c r="D45" s="52"/>
      <c r="E45" s="80"/>
      <c r="F45" s="52"/>
      <c r="G45" s="80"/>
      <c r="H45" s="101"/>
      <c r="I45" s="98"/>
      <c r="J45" s="101"/>
      <c r="K45" s="98"/>
      <c r="L45" s="101"/>
      <c r="M45" s="98"/>
      <c r="N45" s="101"/>
      <c r="O45" s="95"/>
      <c r="P45" s="127"/>
    </row>
    <row r="46" spans="1:17" x14ac:dyDescent="0.2">
      <c r="A46" s="125"/>
      <c r="B46" s="11"/>
      <c r="C46" s="27" t="s">
        <v>318</v>
      </c>
      <c r="D46" s="52">
        <v>1541244</v>
      </c>
      <c r="E46" s="80">
        <v>6.1279721178071789</v>
      </c>
      <c r="F46" s="52">
        <v>995497</v>
      </c>
      <c r="G46" s="80">
        <v>7.8808987180735555</v>
      </c>
      <c r="H46" s="101">
        <v>885545</v>
      </c>
      <c r="I46" s="98">
        <v>8.751136453474583</v>
      </c>
      <c r="J46" s="101">
        <v>545746</v>
      </c>
      <c r="K46" s="98">
        <v>4.3592745954152159</v>
      </c>
      <c r="L46" s="101">
        <v>305739</v>
      </c>
      <c r="M46" s="98">
        <v>5.7884886815118577</v>
      </c>
      <c r="N46" s="101">
        <v>218907</v>
      </c>
      <c r="O46" s="95">
        <v>5.0586474686080409</v>
      </c>
      <c r="P46" s="127">
        <v>27</v>
      </c>
    </row>
    <row r="47" spans="1:17" x14ac:dyDescent="0.2">
      <c r="A47" s="125">
        <v>28</v>
      </c>
      <c r="B47" s="11"/>
      <c r="C47" s="27" t="s">
        <v>24</v>
      </c>
      <c r="D47" s="52">
        <v>1948295</v>
      </c>
      <c r="E47" s="80">
        <v>7.7464031894126677</v>
      </c>
      <c r="F47" s="52">
        <v>167287</v>
      </c>
      <c r="G47" s="80">
        <v>1.324335386093952</v>
      </c>
      <c r="H47" s="101">
        <v>128341</v>
      </c>
      <c r="I47" s="98">
        <v>1.2682919598387223</v>
      </c>
      <c r="J47" s="101">
        <v>1781008</v>
      </c>
      <c r="K47" s="98">
        <v>14.226220492007752</v>
      </c>
      <c r="L47" s="101">
        <v>652795</v>
      </c>
      <c r="M47" s="98">
        <v>12.359222960916119</v>
      </c>
      <c r="N47" s="101">
        <v>1128197</v>
      </c>
      <c r="O47" s="95">
        <v>26.071121061186648</v>
      </c>
      <c r="P47" s="127">
        <v>28</v>
      </c>
    </row>
    <row r="48" spans="1:17" x14ac:dyDescent="0.2">
      <c r="A48" s="125">
        <v>29</v>
      </c>
      <c r="B48" s="11"/>
      <c r="C48" s="27" t="s">
        <v>294</v>
      </c>
      <c r="D48" s="52">
        <v>370002</v>
      </c>
      <c r="E48" s="80">
        <v>1.4711245847723604</v>
      </c>
      <c r="F48" s="52">
        <v>314898</v>
      </c>
      <c r="G48" s="80">
        <v>2.4929047948149785</v>
      </c>
      <c r="H48" s="101">
        <v>314835</v>
      </c>
      <c r="I48" s="98">
        <v>3.1112637362637363</v>
      </c>
      <c r="J48" s="101">
        <v>55104</v>
      </c>
      <c r="K48" s="98">
        <v>0.44015616661553186</v>
      </c>
      <c r="L48" s="101">
        <v>5882</v>
      </c>
      <c r="M48" s="98">
        <v>0.11136260151519024</v>
      </c>
      <c r="N48" s="101">
        <v>2379</v>
      </c>
      <c r="O48" s="95">
        <v>5.4975502509369403E-2</v>
      </c>
      <c r="P48" s="127">
        <v>29</v>
      </c>
    </row>
    <row r="49" spans="1:17" x14ac:dyDescent="0.2">
      <c r="A49" s="125">
        <v>30</v>
      </c>
      <c r="B49" s="11"/>
      <c r="C49" s="27" t="s">
        <v>25</v>
      </c>
      <c r="D49" s="52">
        <v>2899278</v>
      </c>
      <c r="E49" s="80">
        <v>11.527502942929065</v>
      </c>
      <c r="F49" s="52">
        <v>806844</v>
      </c>
      <c r="G49" s="80">
        <v>6.3874183902968467</v>
      </c>
      <c r="H49" s="101">
        <v>497348</v>
      </c>
      <c r="I49" s="98">
        <v>4.9148944580599254</v>
      </c>
      <c r="J49" s="101">
        <v>2092434</v>
      </c>
      <c r="K49" s="98">
        <v>16.713808949187062</v>
      </c>
      <c r="L49" s="101">
        <v>1839344</v>
      </c>
      <c r="M49" s="98">
        <v>34.823892030152344</v>
      </c>
      <c r="N49" s="101">
        <v>219791</v>
      </c>
      <c r="O49" s="95">
        <v>5.079075524185293</v>
      </c>
      <c r="P49" s="127">
        <v>30</v>
      </c>
    </row>
    <row r="50" spans="1:17" x14ac:dyDescent="0.2">
      <c r="A50" s="125">
        <v>31</v>
      </c>
      <c r="B50" s="11"/>
      <c r="C50" s="27" t="s">
        <v>26</v>
      </c>
      <c r="D50" s="52">
        <v>102986</v>
      </c>
      <c r="E50" s="80">
        <v>0.40947139876910477</v>
      </c>
      <c r="F50" s="52">
        <v>83213</v>
      </c>
      <c r="G50" s="80">
        <v>0.65875961959408702</v>
      </c>
      <c r="H50" s="101">
        <v>56398</v>
      </c>
      <c r="I50" s="98">
        <v>0.55733654834374258</v>
      </c>
      <c r="J50" s="101">
        <v>19773</v>
      </c>
      <c r="K50" s="98">
        <v>0.15794149031810598</v>
      </c>
      <c r="L50" s="101">
        <v>2947</v>
      </c>
      <c r="M50" s="98">
        <v>5.5794897426940777E-2</v>
      </c>
      <c r="N50" s="101">
        <v>1960</v>
      </c>
      <c r="O50" s="95">
        <v>4.5292973904314436E-2</v>
      </c>
      <c r="P50" s="127">
        <v>31</v>
      </c>
    </row>
    <row r="51" spans="1:17" x14ac:dyDescent="0.2">
      <c r="A51" s="125">
        <v>32</v>
      </c>
      <c r="B51" s="11"/>
      <c r="C51" s="27" t="s">
        <v>27</v>
      </c>
      <c r="D51" s="52">
        <v>46758</v>
      </c>
      <c r="E51" s="80">
        <v>0.18590938247573263</v>
      </c>
      <c r="F51" s="52">
        <v>40682</v>
      </c>
      <c r="G51" s="80">
        <v>0.32206096216128066</v>
      </c>
      <c r="H51" s="101">
        <v>22125</v>
      </c>
      <c r="I51" s="98">
        <v>0.21864376630563681</v>
      </c>
      <c r="J51" s="101">
        <v>6075</v>
      </c>
      <c r="K51" s="98">
        <v>4.8525492018535059E-2</v>
      </c>
      <c r="L51" s="101">
        <v>996</v>
      </c>
      <c r="M51" s="98">
        <v>1.8857047111378693E-2</v>
      </c>
      <c r="N51" s="101">
        <v>4146</v>
      </c>
      <c r="O51" s="95">
        <v>9.5808505003718181E-2</v>
      </c>
      <c r="P51" s="127">
        <v>32</v>
      </c>
    </row>
    <row r="52" spans="1:17" x14ac:dyDescent="0.2">
      <c r="A52" s="125">
        <v>33</v>
      </c>
      <c r="B52" s="11"/>
      <c r="C52" s="27" t="s">
        <v>28</v>
      </c>
      <c r="D52" s="52">
        <v>2749534</v>
      </c>
      <c r="E52" s="80">
        <v>10.932122161684227</v>
      </c>
      <c r="F52" s="52">
        <v>682948</v>
      </c>
      <c r="G52" s="80">
        <v>5.4065898919945505</v>
      </c>
      <c r="H52" s="101">
        <v>418826</v>
      </c>
      <c r="I52" s="98">
        <v>4.1389240256146733</v>
      </c>
      <c r="J52" s="101">
        <v>2066585</v>
      </c>
      <c r="K52" s="98">
        <v>16.507333979115106</v>
      </c>
      <c r="L52" s="101">
        <v>1835402</v>
      </c>
      <c r="M52" s="98">
        <v>34.749259018392245</v>
      </c>
      <c r="N52" s="101">
        <v>213686</v>
      </c>
      <c r="O52" s="95">
        <v>4.937997153937415</v>
      </c>
      <c r="P52" s="127">
        <v>33</v>
      </c>
    </row>
    <row r="53" spans="1:17" x14ac:dyDescent="0.2">
      <c r="A53" s="125">
        <v>34</v>
      </c>
      <c r="B53" s="11"/>
      <c r="C53" s="27" t="s">
        <v>29</v>
      </c>
      <c r="D53" s="52">
        <v>6814972</v>
      </c>
      <c r="E53" s="80">
        <v>27.096266651897185</v>
      </c>
      <c r="F53" s="52">
        <v>4883455</v>
      </c>
      <c r="G53" s="80">
        <v>38.660100682643844</v>
      </c>
      <c r="H53" s="101">
        <v>3656888</v>
      </c>
      <c r="I53" s="98">
        <v>36.138113684876274</v>
      </c>
      <c r="J53" s="101">
        <v>1931516</v>
      </c>
      <c r="K53" s="98">
        <v>15.428438558300044</v>
      </c>
      <c r="L53" s="101">
        <v>679449</v>
      </c>
      <c r="M53" s="98">
        <v>12.863857231705966</v>
      </c>
      <c r="N53" s="101">
        <v>1208444</v>
      </c>
      <c r="O53" s="95">
        <v>27.925521712665994</v>
      </c>
      <c r="P53" s="127">
        <v>34</v>
      </c>
    </row>
    <row r="54" spans="1:17" x14ac:dyDescent="0.2">
      <c r="A54" s="125"/>
      <c r="B54" s="11"/>
      <c r="C54" s="27" t="s">
        <v>30</v>
      </c>
      <c r="D54" s="52"/>
      <c r="E54" s="80"/>
      <c r="F54" s="52"/>
      <c r="G54" s="80">
        <v>0</v>
      </c>
      <c r="H54" s="101"/>
      <c r="I54" s="98"/>
      <c r="J54" s="101"/>
      <c r="K54" s="98"/>
      <c r="L54" s="101"/>
      <c r="M54" s="98"/>
      <c r="N54" s="101"/>
      <c r="O54" s="95"/>
      <c r="P54" s="127"/>
    </row>
    <row r="55" spans="1:17" x14ac:dyDescent="0.2">
      <c r="A55" s="125">
        <v>35</v>
      </c>
      <c r="B55" s="11"/>
      <c r="C55" s="27" t="s">
        <v>201</v>
      </c>
      <c r="D55" s="52">
        <v>1462023</v>
      </c>
      <c r="E55" s="80">
        <v>5.8129901427631223</v>
      </c>
      <c r="F55" s="52">
        <v>1065263</v>
      </c>
      <c r="G55" s="80">
        <v>8.4332045311148001</v>
      </c>
      <c r="H55" s="101">
        <v>855567</v>
      </c>
      <c r="I55" s="98">
        <v>8.4548877381611192</v>
      </c>
      <c r="J55" s="101">
        <v>396760</v>
      </c>
      <c r="K55" s="98">
        <v>3.1692138622673203</v>
      </c>
      <c r="L55" s="101">
        <v>173530</v>
      </c>
      <c r="M55" s="98">
        <v>3.2854050052585793</v>
      </c>
      <c r="N55" s="101">
        <v>213162</v>
      </c>
      <c r="O55" s="95">
        <v>4.925888216016058</v>
      </c>
      <c r="P55" s="127">
        <v>35</v>
      </c>
    </row>
    <row r="56" spans="1:17" x14ac:dyDescent="0.2">
      <c r="A56" s="125">
        <v>36</v>
      </c>
      <c r="B56" s="11"/>
      <c r="C56" s="27" t="s">
        <v>202</v>
      </c>
      <c r="D56" s="52">
        <v>3544334</v>
      </c>
      <c r="E56" s="80">
        <v>14.092239728554331</v>
      </c>
      <c r="F56" s="52">
        <v>2335030</v>
      </c>
      <c r="G56" s="80">
        <v>18.485374575376213</v>
      </c>
      <c r="H56" s="101">
        <v>1470397</v>
      </c>
      <c r="I56" s="98">
        <v>14.530763301446754</v>
      </c>
      <c r="J56" s="101">
        <v>1209303</v>
      </c>
      <c r="K56" s="98">
        <v>9.6595922756362977</v>
      </c>
      <c r="L56" s="101">
        <v>357827</v>
      </c>
      <c r="M56" s="98">
        <v>6.7746592336579354</v>
      </c>
      <c r="N56" s="101">
        <v>843709</v>
      </c>
      <c r="O56" s="95">
        <v>19.49698455093634</v>
      </c>
      <c r="P56" s="127">
        <v>36</v>
      </c>
    </row>
    <row r="57" spans="1:17" x14ac:dyDescent="0.2">
      <c r="A57" s="125">
        <v>37</v>
      </c>
      <c r="B57" s="11"/>
      <c r="C57" s="27" t="s">
        <v>373</v>
      </c>
      <c r="D57" s="52">
        <v>634</v>
      </c>
      <c r="E57" s="80">
        <v>2.5207782302411243E-3</v>
      </c>
      <c r="F57" s="52">
        <v>634</v>
      </c>
      <c r="G57" s="80">
        <v>5.0190907529190287E-3</v>
      </c>
      <c r="H57" s="101">
        <v>634</v>
      </c>
      <c r="I57" s="98">
        <v>6.2653174163965529E-3</v>
      </c>
      <c r="J57" s="101" t="s">
        <v>386</v>
      </c>
      <c r="K57" s="98" t="s">
        <v>386</v>
      </c>
      <c r="L57" s="101" t="s">
        <v>386</v>
      </c>
      <c r="M57" s="98" t="s">
        <v>386</v>
      </c>
      <c r="N57" s="101" t="s">
        <v>386</v>
      </c>
      <c r="O57" s="95" t="s">
        <v>386</v>
      </c>
      <c r="P57" s="127">
        <v>37</v>
      </c>
    </row>
    <row r="58" spans="1:17" x14ac:dyDescent="0.2">
      <c r="A58" s="125">
        <v>38</v>
      </c>
      <c r="B58" s="11"/>
      <c r="C58" s="27" t="s">
        <v>199</v>
      </c>
      <c r="D58" s="52">
        <v>78992</v>
      </c>
      <c r="E58" s="80">
        <v>0.31407147312808659</v>
      </c>
      <c r="F58" s="52">
        <v>52704</v>
      </c>
      <c r="G58" s="80">
        <v>0.41723368934044874</v>
      </c>
      <c r="H58" s="101">
        <v>50754</v>
      </c>
      <c r="I58" s="98">
        <v>0.50156138825203578</v>
      </c>
      <c r="J58" s="101">
        <v>26288</v>
      </c>
      <c r="K58" s="98">
        <v>0.20998158587378596</v>
      </c>
      <c r="L58" s="101">
        <v>15552</v>
      </c>
      <c r="M58" s="98">
        <v>0.29444256694393722</v>
      </c>
      <c r="N58" s="101">
        <v>3535</v>
      </c>
      <c r="O58" s="95">
        <v>8.1689113648852812E-2</v>
      </c>
      <c r="P58" s="127">
        <v>38</v>
      </c>
    </row>
    <row r="59" spans="1:17" x14ac:dyDescent="0.2">
      <c r="A59" s="125">
        <v>39</v>
      </c>
      <c r="B59" s="11"/>
      <c r="C59" s="27" t="s">
        <v>295</v>
      </c>
      <c r="D59" s="52">
        <v>5972</v>
      </c>
      <c r="E59" s="80">
        <v>2.3744617651419549E-2</v>
      </c>
      <c r="F59" s="52">
        <v>5972</v>
      </c>
      <c r="G59" s="80">
        <v>4.7277618259357161E-2</v>
      </c>
      <c r="H59" s="101">
        <v>5573</v>
      </c>
      <c r="I59" s="98">
        <v>5.5073523598703454E-2</v>
      </c>
      <c r="J59" s="101" t="s">
        <v>386</v>
      </c>
      <c r="K59" s="98" t="s">
        <v>386</v>
      </c>
      <c r="L59" s="101" t="s">
        <v>386</v>
      </c>
      <c r="M59" s="98" t="s">
        <v>386</v>
      </c>
      <c r="N59" s="101" t="s">
        <v>386</v>
      </c>
      <c r="O59" s="95" t="s">
        <v>386</v>
      </c>
      <c r="P59" s="127">
        <v>39</v>
      </c>
    </row>
    <row r="60" spans="1:17" s="32" customFormat="1" ht="8.1" customHeight="1" x14ac:dyDescent="0.2">
      <c r="A60" s="125"/>
      <c r="B60" s="11"/>
      <c r="C60" s="27" t="s">
        <v>16</v>
      </c>
      <c r="D60" s="4"/>
      <c r="E60" s="80"/>
      <c r="F60" s="4"/>
      <c r="G60" s="80">
        <v>0</v>
      </c>
      <c r="H60" s="215"/>
      <c r="I60" s="98"/>
      <c r="J60" s="215"/>
      <c r="K60" s="98"/>
      <c r="L60" s="215"/>
      <c r="M60" s="98"/>
      <c r="N60" s="215"/>
      <c r="O60" s="95"/>
      <c r="P60" s="127"/>
      <c r="Q60" s="82"/>
    </row>
    <row r="61" spans="1:17" s="32" customFormat="1" x14ac:dyDescent="0.2">
      <c r="A61" s="130">
        <v>40</v>
      </c>
      <c r="B61" s="206"/>
      <c r="C61" s="47" t="s">
        <v>31</v>
      </c>
      <c r="D61" s="53">
        <v>25150963</v>
      </c>
      <c r="E61" s="188">
        <v>100</v>
      </c>
      <c r="F61" s="53">
        <v>12631770</v>
      </c>
      <c r="G61" s="188">
        <v>100</v>
      </c>
      <c r="H61" s="99">
        <v>10119200</v>
      </c>
      <c r="I61" s="188">
        <v>100</v>
      </c>
      <c r="J61" s="99">
        <v>12519193</v>
      </c>
      <c r="K61" s="188">
        <v>100</v>
      </c>
      <c r="L61" s="99">
        <v>5281845</v>
      </c>
      <c r="M61" s="188">
        <v>100</v>
      </c>
      <c r="N61" s="99">
        <v>4327382</v>
      </c>
      <c r="O61" s="189">
        <v>100</v>
      </c>
      <c r="P61" s="134">
        <v>40</v>
      </c>
    </row>
    <row r="62" spans="1:17" s="32" customFormat="1" x14ac:dyDescent="0.2">
      <c r="A62" s="136" t="s">
        <v>32</v>
      </c>
      <c r="B62" s="34"/>
      <c r="C62" s="199"/>
      <c r="D62" s="201"/>
      <c r="E62" s="200"/>
      <c r="F62" s="201"/>
      <c r="G62" s="200"/>
      <c r="H62" s="218"/>
      <c r="I62" s="219"/>
      <c r="J62" s="218"/>
      <c r="K62" s="219"/>
      <c r="L62" s="218"/>
      <c r="M62" s="219"/>
      <c r="N62" s="218"/>
      <c r="O62" s="219"/>
      <c r="P62" s="133"/>
    </row>
    <row r="63" spans="1:17" s="32" customFormat="1" x14ac:dyDescent="0.2">
      <c r="A63" s="137" t="s">
        <v>374</v>
      </c>
      <c r="B63" s="220"/>
      <c r="C63" s="33"/>
      <c r="D63" s="221"/>
      <c r="E63" s="222"/>
      <c r="F63" s="221"/>
      <c r="G63" s="222"/>
      <c r="H63" s="26" t="s">
        <v>178</v>
      </c>
      <c r="I63" s="200"/>
      <c r="J63" s="201"/>
      <c r="K63" s="200"/>
      <c r="L63" s="201"/>
      <c r="M63" s="200"/>
      <c r="N63" s="201"/>
      <c r="O63" s="200"/>
      <c r="P63" s="129"/>
    </row>
    <row r="64" spans="1:17" s="32" customFormat="1" x14ac:dyDescent="0.2">
      <c r="A64" s="137" t="s">
        <v>177</v>
      </c>
      <c r="B64" s="220"/>
      <c r="C64" s="33"/>
      <c r="D64" s="221"/>
      <c r="E64" s="222"/>
      <c r="F64" s="221"/>
      <c r="G64" s="222"/>
      <c r="H64" s="26"/>
      <c r="I64" s="200"/>
      <c r="J64" s="201"/>
      <c r="K64" s="200"/>
      <c r="L64" s="201"/>
      <c r="M64" s="200"/>
      <c r="N64" s="201"/>
      <c r="O64" s="200"/>
      <c r="P64" s="129"/>
    </row>
    <row r="65" spans="1:19" s="4" customFormat="1" x14ac:dyDescent="0.2">
      <c r="A65" s="1"/>
      <c r="B65" s="1"/>
      <c r="C65" s="2"/>
      <c r="D65" s="2"/>
      <c r="E65" s="3"/>
      <c r="F65" s="2"/>
      <c r="G65" s="35" t="s">
        <v>337</v>
      </c>
      <c r="H65" s="2" t="s">
        <v>375</v>
      </c>
      <c r="I65" s="5"/>
      <c r="J65" s="2"/>
      <c r="K65" s="35"/>
      <c r="L65" s="2"/>
      <c r="M65" s="35"/>
      <c r="N65" s="2"/>
      <c r="O65" s="35"/>
      <c r="P65" s="123"/>
    </row>
    <row r="66" spans="1:19" s="32" customFormat="1" x14ac:dyDescent="0.2">
      <c r="A66" s="1"/>
      <c r="B66" s="1"/>
      <c r="C66" s="2"/>
      <c r="D66" s="2"/>
      <c r="E66" s="3"/>
      <c r="F66" s="2"/>
      <c r="G66" s="35"/>
      <c r="H66" s="2"/>
      <c r="I66" s="35"/>
      <c r="J66" s="2"/>
      <c r="K66" s="35"/>
      <c r="L66" s="2"/>
      <c r="M66" s="35"/>
      <c r="N66" s="2"/>
      <c r="O66" s="35"/>
      <c r="P66" s="123"/>
    </row>
    <row r="67" spans="1:19" s="32" customFormat="1" x14ac:dyDescent="0.2">
      <c r="A67" s="1"/>
      <c r="B67" s="1"/>
      <c r="C67" s="2"/>
      <c r="D67" s="2"/>
      <c r="E67" s="3"/>
      <c r="F67" s="2"/>
      <c r="G67" s="35" t="s">
        <v>33</v>
      </c>
      <c r="H67" s="2" t="s">
        <v>34</v>
      </c>
      <c r="I67" s="35"/>
      <c r="J67" s="2"/>
      <c r="K67" s="35"/>
      <c r="L67" s="2"/>
      <c r="M67" s="35"/>
      <c r="N67" s="2"/>
      <c r="O67" s="35"/>
      <c r="P67" s="123"/>
    </row>
    <row r="68" spans="1:19" s="32" customFormat="1" x14ac:dyDescent="0.2">
      <c r="A68" s="1"/>
      <c r="B68" s="1"/>
      <c r="C68" s="2"/>
      <c r="D68" s="2"/>
      <c r="E68" s="3"/>
      <c r="F68" s="2"/>
      <c r="G68" s="35"/>
      <c r="H68" s="2"/>
      <c r="I68" s="35"/>
      <c r="J68" s="2"/>
      <c r="K68" s="35"/>
      <c r="L68" s="2"/>
      <c r="M68" s="35"/>
      <c r="N68" s="2"/>
      <c r="O68" s="35"/>
      <c r="P68" s="123"/>
    </row>
    <row r="69" spans="1:19" ht="12.75" thickBot="1" x14ac:dyDescent="0.25">
      <c r="A69" s="6"/>
      <c r="B69" s="6"/>
      <c r="C69" s="7"/>
      <c r="D69" s="7"/>
      <c r="E69" s="8"/>
      <c r="F69" s="7"/>
      <c r="G69" s="9"/>
      <c r="H69" s="7"/>
      <c r="I69" s="9"/>
      <c r="J69" s="7"/>
      <c r="K69" s="9"/>
      <c r="L69" s="7"/>
      <c r="M69" s="9"/>
      <c r="N69" s="7"/>
      <c r="O69" s="9"/>
      <c r="P69" s="124"/>
      <c r="Q69" s="32"/>
      <c r="R69" s="32"/>
      <c r="S69" s="32"/>
    </row>
    <row r="70" spans="1:19" x14ac:dyDescent="0.2">
      <c r="A70" s="125"/>
      <c r="B70" s="258" t="s">
        <v>224</v>
      </c>
      <c r="C70" s="259"/>
      <c r="D70" s="266" t="s">
        <v>4</v>
      </c>
      <c r="E70" s="267"/>
      <c r="F70" s="13"/>
      <c r="G70" s="14" t="s">
        <v>1</v>
      </c>
      <c r="H70" s="15" t="s">
        <v>2</v>
      </c>
      <c r="I70" s="16"/>
      <c r="J70" s="13" t="s">
        <v>3</v>
      </c>
      <c r="K70" s="17"/>
      <c r="L70" s="13"/>
      <c r="M70" s="17"/>
      <c r="N70" s="20"/>
      <c r="O70" s="17"/>
      <c r="P70" s="131"/>
    </row>
    <row r="71" spans="1:19" ht="12" customHeight="1" x14ac:dyDescent="0.2">
      <c r="A71" s="256" t="s">
        <v>147</v>
      </c>
      <c r="B71" s="260"/>
      <c r="C71" s="261"/>
      <c r="D71" s="268"/>
      <c r="E71" s="269"/>
      <c r="F71" s="252" t="s">
        <v>80</v>
      </c>
      <c r="G71" s="253"/>
      <c r="H71" s="274" t="s">
        <v>148</v>
      </c>
      <c r="I71" s="275"/>
      <c r="J71" s="252" t="s">
        <v>80</v>
      </c>
      <c r="K71" s="253"/>
      <c r="L71" s="280" t="s">
        <v>78</v>
      </c>
      <c r="M71" s="281"/>
      <c r="N71" s="281"/>
      <c r="O71" s="282"/>
      <c r="P71" s="278" t="s">
        <v>147</v>
      </c>
    </row>
    <row r="72" spans="1:19" ht="12" customHeight="1" x14ac:dyDescent="0.2">
      <c r="A72" s="257"/>
      <c r="B72" s="260"/>
      <c r="C72" s="261"/>
      <c r="D72" s="270"/>
      <c r="E72" s="271"/>
      <c r="F72" s="254"/>
      <c r="G72" s="255"/>
      <c r="H72" s="276" t="s">
        <v>162</v>
      </c>
      <c r="I72" s="277"/>
      <c r="J72" s="254"/>
      <c r="K72" s="255"/>
      <c r="L72" s="272" t="s">
        <v>76</v>
      </c>
      <c r="M72" s="273"/>
      <c r="N72" s="272" t="s">
        <v>77</v>
      </c>
      <c r="O72" s="273"/>
      <c r="P72" s="279"/>
    </row>
    <row r="73" spans="1:19" ht="15" customHeight="1" thickBot="1" x14ac:dyDescent="0.25">
      <c r="A73" s="126"/>
      <c r="B73" s="262"/>
      <c r="C73" s="263"/>
      <c r="D73" s="207" t="s">
        <v>333</v>
      </c>
      <c r="E73" s="21" t="s">
        <v>245</v>
      </c>
      <c r="F73" s="207" t="s">
        <v>333</v>
      </c>
      <c r="G73" s="9" t="s">
        <v>245</v>
      </c>
      <c r="H73" s="209" t="s">
        <v>333</v>
      </c>
      <c r="I73" s="21" t="s">
        <v>245</v>
      </c>
      <c r="J73" s="207" t="s">
        <v>333</v>
      </c>
      <c r="K73" s="21" t="s">
        <v>245</v>
      </c>
      <c r="L73" s="207" t="s">
        <v>333</v>
      </c>
      <c r="M73" s="21" t="s">
        <v>245</v>
      </c>
      <c r="N73" s="207" t="s">
        <v>333</v>
      </c>
      <c r="O73" s="21" t="s">
        <v>245</v>
      </c>
      <c r="P73" s="132"/>
      <c r="Q73" s="10"/>
    </row>
    <row r="74" spans="1:19" x14ac:dyDescent="0.2">
      <c r="A74" s="125"/>
      <c r="C74" s="36"/>
      <c r="D74" s="10"/>
      <c r="E74" s="23"/>
      <c r="F74" s="10"/>
      <c r="G74" s="23"/>
      <c r="H74" s="10"/>
      <c r="I74" s="23"/>
      <c r="J74" s="10"/>
      <c r="K74" s="23"/>
      <c r="L74" s="10"/>
      <c r="M74" s="23"/>
      <c r="N74" s="10"/>
      <c r="O74" s="54"/>
      <c r="P74" s="127"/>
      <c r="Q74" s="10"/>
    </row>
    <row r="75" spans="1:19" x14ac:dyDescent="0.2">
      <c r="A75" s="125">
        <v>1</v>
      </c>
      <c r="C75" s="36" t="s">
        <v>35</v>
      </c>
      <c r="D75" s="52">
        <v>8252208</v>
      </c>
      <c r="E75" s="80">
        <v>92.618340460792695</v>
      </c>
      <c r="F75" s="52">
        <v>6783750</v>
      </c>
      <c r="G75" s="80">
        <v>94.056176511571323</v>
      </c>
      <c r="H75" s="52">
        <v>5565337</v>
      </c>
      <c r="I75" s="80">
        <v>93.635052687348363</v>
      </c>
      <c r="J75" s="52">
        <v>1468458</v>
      </c>
      <c r="K75" s="80">
        <v>86.509086217592042</v>
      </c>
      <c r="L75" s="52">
        <v>745190</v>
      </c>
      <c r="M75" s="80">
        <v>85.215895745208826</v>
      </c>
      <c r="N75" s="52">
        <v>472212</v>
      </c>
      <c r="O75" s="95">
        <v>88.863212092014933</v>
      </c>
      <c r="P75" s="127">
        <v>1</v>
      </c>
      <c r="Q75" s="10"/>
    </row>
    <row r="76" spans="1:19" ht="24" x14ac:dyDescent="0.2">
      <c r="A76" s="125">
        <v>2</v>
      </c>
      <c r="C76" s="178" t="s">
        <v>340</v>
      </c>
      <c r="D76" s="52">
        <v>704981</v>
      </c>
      <c r="E76" s="80">
        <v>7.9123272554921167</v>
      </c>
      <c r="F76" s="52">
        <v>320470</v>
      </c>
      <c r="G76" s="80">
        <v>4.4432921152258356</v>
      </c>
      <c r="H76" s="52">
        <v>291900</v>
      </c>
      <c r="I76" s="80">
        <v>4.9111261149930341</v>
      </c>
      <c r="J76" s="52">
        <v>384511</v>
      </c>
      <c r="K76" s="80">
        <v>22.652125733669287</v>
      </c>
      <c r="L76" s="52">
        <v>278070</v>
      </c>
      <c r="M76" s="80">
        <v>31.798580402139347</v>
      </c>
      <c r="N76" s="52">
        <v>18546</v>
      </c>
      <c r="O76" s="95">
        <v>3.490078887149223</v>
      </c>
      <c r="P76" s="127">
        <v>2</v>
      </c>
      <c r="Q76" s="10"/>
    </row>
    <row r="77" spans="1:19" x14ac:dyDescent="0.2">
      <c r="A77" s="125">
        <v>3</v>
      </c>
      <c r="C77" s="36" t="s">
        <v>275</v>
      </c>
      <c r="D77" s="52">
        <v>6091</v>
      </c>
      <c r="E77" s="80">
        <v>6.8362105238584422E-2</v>
      </c>
      <c r="F77" s="52">
        <v>6304</v>
      </c>
      <c r="G77" s="80">
        <v>8.7404479340916982E-2</v>
      </c>
      <c r="H77" s="52">
        <v>6408</v>
      </c>
      <c r="I77" s="80">
        <v>0.10781259385020678</v>
      </c>
      <c r="J77" s="52">
        <v>-213</v>
      </c>
      <c r="K77" s="80">
        <v>-1.2548152799975964E-2</v>
      </c>
      <c r="L77" s="52">
        <v>847</v>
      </c>
      <c r="M77" s="80">
        <v>9.685833639231857E-2</v>
      </c>
      <c r="N77" s="52">
        <v>-36</v>
      </c>
      <c r="O77" s="95">
        <v>-6.7746597615319761E-3</v>
      </c>
      <c r="P77" s="127">
        <v>3</v>
      </c>
      <c r="Q77" s="10"/>
    </row>
    <row r="78" spans="1:19" x14ac:dyDescent="0.2">
      <c r="A78" s="125">
        <v>4</v>
      </c>
      <c r="C78" s="36" t="s">
        <v>36</v>
      </c>
      <c r="D78" s="52">
        <v>16331</v>
      </c>
      <c r="E78" s="80">
        <v>0.18329035308673816</v>
      </c>
      <c r="F78" s="52">
        <v>15441</v>
      </c>
      <c r="G78" s="80">
        <v>0.214088287674984</v>
      </c>
      <c r="H78" s="52">
        <v>15440</v>
      </c>
      <c r="I78" s="80">
        <v>0.25977316620586655</v>
      </c>
      <c r="J78" s="52">
        <v>890</v>
      </c>
      <c r="K78" s="80">
        <v>5.2431248788631965E-2</v>
      </c>
      <c r="L78" s="52">
        <v>890</v>
      </c>
      <c r="M78" s="80">
        <v>0.10177558369440795</v>
      </c>
      <c r="N78" s="52" t="s">
        <v>386</v>
      </c>
      <c r="O78" s="95" t="s">
        <v>386</v>
      </c>
      <c r="P78" s="127">
        <v>4</v>
      </c>
      <c r="Q78" s="10"/>
    </row>
    <row r="79" spans="1:19" x14ac:dyDescent="0.2">
      <c r="A79" s="125">
        <v>5</v>
      </c>
      <c r="C79" s="36" t="s">
        <v>37</v>
      </c>
      <c r="D79" s="52">
        <v>10240</v>
      </c>
      <c r="E79" s="80">
        <v>0.11492824784815375</v>
      </c>
      <c r="F79" s="52">
        <v>9137</v>
      </c>
      <c r="G79" s="80">
        <v>0.12668380833406701</v>
      </c>
      <c r="H79" s="52">
        <v>9032</v>
      </c>
      <c r="I79" s="80">
        <v>0.15196057235565974</v>
      </c>
      <c r="J79" s="52">
        <v>1103</v>
      </c>
      <c r="K79" s="80">
        <v>6.4979401588607932E-2</v>
      </c>
      <c r="L79" s="52">
        <v>43</v>
      </c>
      <c r="M79" s="80">
        <v>4.9172473020893731E-3</v>
      </c>
      <c r="N79" s="52">
        <v>36</v>
      </c>
      <c r="O79" s="95">
        <v>6.7746597615319761E-3</v>
      </c>
      <c r="P79" s="127">
        <v>5</v>
      </c>
      <c r="Q79" s="10"/>
    </row>
    <row r="80" spans="1:19" x14ac:dyDescent="0.2">
      <c r="A80" s="125">
        <v>6</v>
      </c>
      <c r="C80" s="36" t="s">
        <v>38</v>
      </c>
      <c r="D80" s="52">
        <v>24623</v>
      </c>
      <c r="E80" s="80">
        <v>0.2763552975356533</v>
      </c>
      <c r="F80" s="52">
        <v>11235</v>
      </c>
      <c r="G80" s="80">
        <v>0.15577241836852829</v>
      </c>
      <c r="H80" s="52">
        <v>10542</v>
      </c>
      <c r="I80" s="80">
        <v>0.17736584962061172</v>
      </c>
      <c r="J80" s="52">
        <v>13387</v>
      </c>
      <c r="K80" s="80">
        <v>0.78864845790271465</v>
      </c>
      <c r="L80" s="52">
        <v>4988</v>
      </c>
      <c r="M80" s="80">
        <v>0.57040068704236724</v>
      </c>
      <c r="N80" s="52">
        <v>5958</v>
      </c>
      <c r="O80" s="95">
        <v>1.1212061905335422</v>
      </c>
      <c r="P80" s="127">
        <v>6</v>
      </c>
      <c r="Q80" s="10"/>
    </row>
    <row r="81" spans="1:19" x14ac:dyDescent="0.2">
      <c r="A81" s="125">
        <v>7</v>
      </c>
      <c r="C81" s="36" t="s">
        <v>39</v>
      </c>
      <c r="D81" s="52">
        <v>584641</v>
      </c>
      <c r="E81" s="80">
        <v>6.5616958740422318</v>
      </c>
      <c r="F81" s="52">
        <v>368812</v>
      </c>
      <c r="G81" s="80">
        <v>5.1135502593087363</v>
      </c>
      <c r="H81" s="52">
        <v>319016</v>
      </c>
      <c r="I81" s="80">
        <v>5.367344325798622</v>
      </c>
      <c r="J81" s="52">
        <v>215829</v>
      </c>
      <c r="K81" s="80">
        <v>12.714813477305222</v>
      </c>
      <c r="L81" s="52">
        <v>123448</v>
      </c>
      <c r="M81" s="80">
        <v>14.116845231356486</v>
      </c>
      <c r="N81" s="52">
        <v>53258</v>
      </c>
      <c r="O81" s="95">
        <v>10.022356377213056</v>
      </c>
      <c r="P81" s="127">
        <v>7</v>
      </c>
      <c r="Q81" s="10"/>
    </row>
    <row r="82" spans="1:19" x14ac:dyDescent="0.2">
      <c r="A82" s="125">
        <v>8</v>
      </c>
      <c r="C82" s="36" t="s">
        <v>376</v>
      </c>
      <c r="D82" s="52">
        <v>42344</v>
      </c>
      <c r="E82" s="80">
        <v>0.475246262390842</v>
      </c>
      <c r="F82" s="52">
        <v>42344</v>
      </c>
      <c r="G82" s="80">
        <v>0.58709633141049944</v>
      </c>
      <c r="H82" s="52">
        <v>42344</v>
      </c>
      <c r="I82" s="80">
        <v>0.71242454338220285</v>
      </c>
      <c r="J82" s="52" t="s">
        <v>386</v>
      </c>
      <c r="K82" s="80" t="s">
        <v>386</v>
      </c>
      <c r="L82" s="52" t="s">
        <v>386</v>
      </c>
      <c r="M82" s="80" t="s">
        <v>386</v>
      </c>
      <c r="N82" s="52" t="s">
        <v>386</v>
      </c>
      <c r="O82" s="95" t="s">
        <v>386</v>
      </c>
      <c r="P82" s="127">
        <v>8</v>
      </c>
      <c r="Q82" s="10"/>
    </row>
    <row r="83" spans="1:19" x14ac:dyDescent="0.2">
      <c r="A83" s="125"/>
      <c r="C83" s="36"/>
      <c r="E83" s="80"/>
      <c r="G83" s="80"/>
      <c r="I83" s="80"/>
      <c r="K83" s="80"/>
      <c r="M83" s="80"/>
      <c r="O83" s="95"/>
      <c r="P83" s="127"/>
      <c r="Q83" s="10"/>
    </row>
    <row r="84" spans="1:19" x14ac:dyDescent="0.2">
      <c r="A84" s="130">
        <v>9</v>
      </c>
      <c r="B84" s="37"/>
      <c r="C84" s="38" t="s">
        <v>40</v>
      </c>
      <c r="D84" s="53">
        <v>8909907</v>
      </c>
      <c r="E84" s="188">
        <v>100</v>
      </c>
      <c r="F84" s="53">
        <v>7212445</v>
      </c>
      <c r="G84" s="188">
        <v>100</v>
      </c>
      <c r="H84" s="53">
        <v>5943647</v>
      </c>
      <c r="I84" s="188">
        <v>100.00000000000001</v>
      </c>
      <c r="J84" s="53">
        <v>1697461</v>
      </c>
      <c r="K84" s="188">
        <v>100</v>
      </c>
      <c r="L84" s="53">
        <v>874473</v>
      </c>
      <c r="M84" s="188">
        <v>100</v>
      </c>
      <c r="N84" s="53">
        <v>531392</v>
      </c>
      <c r="O84" s="189">
        <v>100</v>
      </c>
      <c r="P84" s="127">
        <v>9</v>
      </c>
    </row>
    <row r="85" spans="1:19" x14ac:dyDescent="0.2">
      <c r="A85" s="130"/>
      <c r="B85" s="37"/>
      <c r="C85" s="38"/>
      <c r="D85" s="52"/>
      <c r="E85" s="80"/>
      <c r="F85" s="52"/>
      <c r="G85" s="80"/>
      <c r="H85" s="52"/>
      <c r="I85" s="80"/>
      <c r="J85" s="52"/>
      <c r="K85" s="80"/>
      <c r="L85" s="52"/>
      <c r="M85" s="80"/>
      <c r="N85" s="52"/>
      <c r="O85" s="95"/>
      <c r="P85" s="127"/>
    </row>
    <row r="86" spans="1:19" x14ac:dyDescent="0.2">
      <c r="A86" s="125">
        <v>10</v>
      </c>
      <c r="C86" s="36" t="s">
        <v>41</v>
      </c>
      <c r="D86" s="52">
        <v>4712746</v>
      </c>
      <c r="E86" s="80">
        <v>52.893324251308123</v>
      </c>
      <c r="F86" s="52">
        <v>4233444</v>
      </c>
      <c r="G86" s="80">
        <v>58.696378273941775</v>
      </c>
      <c r="H86" s="52">
        <v>3337158</v>
      </c>
      <c r="I86" s="80">
        <v>56.146638587385823</v>
      </c>
      <c r="J86" s="52">
        <v>479302</v>
      </c>
      <c r="K86" s="80">
        <v>28.236407198751547</v>
      </c>
      <c r="L86" s="52">
        <v>282533</v>
      </c>
      <c r="M86" s="80">
        <v>32.308944930260857</v>
      </c>
      <c r="N86" s="52">
        <v>141724</v>
      </c>
      <c r="O86" s="95">
        <v>26.670330001204384</v>
      </c>
      <c r="P86" s="127">
        <v>10</v>
      </c>
    </row>
    <row r="87" spans="1:19" s="32" customFormat="1" x14ac:dyDescent="0.2">
      <c r="A87" s="125">
        <v>11</v>
      </c>
      <c r="B87" s="1"/>
      <c r="C87" s="36" t="s">
        <v>155</v>
      </c>
      <c r="D87" s="52">
        <v>2425214</v>
      </c>
      <c r="E87" s="80">
        <v>27.219296452813705</v>
      </c>
      <c r="F87" s="52">
        <v>2304593</v>
      </c>
      <c r="G87" s="80">
        <v>31.953006227430503</v>
      </c>
      <c r="H87" s="52">
        <v>1769842</v>
      </c>
      <c r="I87" s="80">
        <v>29.777037566329223</v>
      </c>
      <c r="J87" s="52">
        <v>120621</v>
      </c>
      <c r="K87" s="80">
        <v>7.1059659102624453</v>
      </c>
      <c r="L87" s="52">
        <v>59753</v>
      </c>
      <c r="M87" s="80">
        <v>6.8330297219010765</v>
      </c>
      <c r="N87" s="52">
        <v>43532</v>
      </c>
      <c r="O87" s="95">
        <v>8.1920691316391672</v>
      </c>
      <c r="P87" s="127">
        <v>11</v>
      </c>
      <c r="Q87" s="2"/>
      <c r="R87" s="2"/>
      <c r="S87" s="2"/>
    </row>
    <row r="88" spans="1:19" s="32" customFormat="1" x14ac:dyDescent="0.2">
      <c r="A88" s="125">
        <v>12</v>
      </c>
      <c r="B88" s="1"/>
      <c r="C88" s="36" t="s">
        <v>42</v>
      </c>
      <c r="D88" s="52">
        <v>2287532</v>
      </c>
      <c r="E88" s="80">
        <v>25.674027798494418</v>
      </c>
      <c r="F88" s="52">
        <v>1928851</v>
      </c>
      <c r="G88" s="80">
        <v>26.743372046511272</v>
      </c>
      <c r="H88" s="52">
        <v>1567316</v>
      </c>
      <c r="I88" s="80">
        <v>26.369601021056599</v>
      </c>
      <c r="J88" s="52">
        <v>358681</v>
      </c>
      <c r="K88" s="80">
        <v>21.130441288489102</v>
      </c>
      <c r="L88" s="52">
        <v>222780</v>
      </c>
      <c r="M88" s="80">
        <v>25.475915208359776</v>
      </c>
      <c r="N88" s="52">
        <v>98192</v>
      </c>
      <c r="O88" s="95">
        <v>18.478260869565219</v>
      </c>
      <c r="P88" s="127">
        <v>12</v>
      </c>
    </row>
    <row r="89" spans="1:19" x14ac:dyDescent="0.2">
      <c r="A89" s="125">
        <v>13</v>
      </c>
      <c r="C89" s="36" t="s">
        <v>43</v>
      </c>
      <c r="D89" s="52">
        <v>1883915</v>
      </c>
      <c r="E89" s="80">
        <v>21.14404785594283</v>
      </c>
      <c r="F89" s="52">
        <v>1502767</v>
      </c>
      <c r="G89" s="80">
        <v>20.835749874002506</v>
      </c>
      <c r="H89" s="52">
        <v>1405384</v>
      </c>
      <c r="I89" s="80">
        <v>23.645145817037925</v>
      </c>
      <c r="J89" s="52">
        <v>381148</v>
      </c>
      <c r="K89" s="80">
        <v>22.454006307066848</v>
      </c>
      <c r="L89" s="52">
        <v>173159</v>
      </c>
      <c r="M89" s="80">
        <v>19.801526176337063</v>
      </c>
      <c r="N89" s="52">
        <v>89618</v>
      </c>
      <c r="O89" s="95">
        <v>16.864762736360351</v>
      </c>
      <c r="P89" s="127">
        <v>13</v>
      </c>
      <c r="Q89" s="32"/>
      <c r="R89" s="32"/>
      <c r="S89" s="32"/>
    </row>
    <row r="90" spans="1:19" x14ac:dyDescent="0.2">
      <c r="A90" s="125">
        <v>14</v>
      </c>
      <c r="C90" s="36" t="s">
        <v>44</v>
      </c>
      <c r="D90" s="52">
        <v>1559235</v>
      </c>
      <c r="E90" s="80">
        <v>17.500014309913674</v>
      </c>
      <c r="F90" s="52">
        <v>1246877</v>
      </c>
      <c r="G90" s="80">
        <v>17.287854534765948</v>
      </c>
      <c r="H90" s="52">
        <v>1167434</v>
      </c>
      <c r="I90" s="80">
        <v>19.641711561941683</v>
      </c>
      <c r="J90" s="52">
        <v>312358</v>
      </c>
      <c r="K90" s="80">
        <v>18.401483156314047</v>
      </c>
      <c r="L90" s="52">
        <v>140329</v>
      </c>
      <c r="M90" s="80">
        <v>16.047265038486035</v>
      </c>
      <c r="N90" s="52">
        <v>72740</v>
      </c>
      <c r="O90" s="95">
        <v>13.688576418162111</v>
      </c>
      <c r="P90" s="127">
        <v>14</v>
      </c>
    </row>
    <row r="91" spans="1:19" x14ac:dyDescent="0.2">
      <c r="A91" s="125">
        <v>15</v>
      </c>
      <c r="C91" s="36" t="s">
        <v>45</v>
      </c>
      <c r="D91" s="52">
        <v>324680</v>
      </c>
      <c r="E91" s="80">
        <v>3.644033546029156</v>
      </c>
      <c r="F91" s="52">
        <v>255890</v>
      </c>
      <c r="G91" s="80">
        <v>3.5478953392365558</v>
      </c>
      <c r="H91" s="52">
        <v>237950</v>
      </c>
      <c r="I91" s="80">
        <v>4.0034342550962396</v>
      </c>
      <c r="J91" s="52">
        <v>68789</v>
      </c>
      <c r="K91" s="80">
        <v>4.0524642392373078</v>
      </c>
      <c r="L91" s="52">
        <v>32830</v>
      </c>
      <c r="M91" s="80">
        <v>3.7542611378510258</v>
      </c>
      <c r="N91" s="52">
        <v>16878</v>
      </c>
      <c r="O91" s="95">
        <v>3.1761863181982415</v>
      </c>
      <c r="P91" s="127">
        <v>15</v>
      </c>
    </row>
    <row r="92" spans="1:19" x14ac:dyDescent="0.2">
      <c r="A92" s="125">
        <v>16</v>
      </c>
      <c r="C92" s="36" t="s">
        <v>377</v>
      </c>
      <c r="D92" s="52" t="s">
        <v>386</v>
      </c>
      <c r="E92" s="80" t="s">
        <v>386</v>
      </c>
      <c r="F92" s="52" t="s">
        <v>386</v>
      </c>
      <c r="G92" s="80" t="s">
        <v>386</v>
      </c>
      <c r="H92" s="52" t="s">
        <v>386</v>
      </c>
      <c r="I92" s="80" t="s">
        <v>386</v>
      </c>
      <c r="J92" s="52" t="s">
        <v>386</v>
      </c>
      <c r="K92" s="80" t="s">
        <v>386</v>
      </c>
      <c r="L92" s="52" t="s">
        <v>386</v>
      </c>
      <c r="M92" s="80" t="s">
        <v>386</v>
      </c>
      <c r="N92" s="52" t="s">
        <v>386</v>
      </c>
      <c r="O92" s="95" t="s">
        <v>386</v>
      </c>
      <c r="P92" s="127">
        <v>16</v>
      </c>
    </row>
    <row r="93" spans="1:19" x14ac:dyDescent="0.2">
      <c r="A93" s="125">
        <v>17</v>
      </c>
      <c r="C93" s="36" t="s">
        <v>46</v>
      </c>
      <c r="D93" s="52">
        <v>788261</v>
      </c>
      <c r="E93" s="80">
        <v>8.8470171461946805</v>
      </c>
      <c r="F93" s="52">
        <v>502196</v>
      </c>
      <c r="G93" s="80">
        <v>6.9629092492213109</v>
      </c>
      <c r="H93" s="52">
        <v>411538</v>
      </c>
      <c r="I93" s="80">
        <v>6.9239980099760299</v>
      </c>
      <c r="J93" s="52">
        <v>286065</v>
      </c>
      <c r="K93" s="80">
        <v>16.852522679460677</v>
      </c>
      <c r="L93" s="52">
        <v>128644</v>
      </c>
      <c r="M93" s="80">
        <v>14.711031672790355</v>
      </c>
      <c r="N93" s="52">
        <v>135678</v>
      </c>
      <c r="O93" s="95">
        <v>25.532563531253764</v>
      </c>
      <c r="P93" s="127">
        <v>17</v>
      </c>
    </row>
    <row r="94" spans="1:19" x14ac:dyDescent="0.2">
      <c r="A94" s="125">
        <v>18</v>
      </c>
      <c r="C94" s="36" t="s">
        <v>47</v>
      </c>
      <c r="D94" s="52"/>
      <c r="E94" s="80"/>
      <c r="F94" s="52"/>
      <c r="G94" s="80"/>
      <c r="H94" s="52"/>
      <c r="I94" s="80"/>
      <c r="J94" s="52"/>
      <c r="K94" s="80"/>
      <c r="L94" s="52"/>
      <c r="M94" s="80"/>
      <c r="N94" s="52"/>
      <c r="O94" s="95"/>
      <c r="P94" s="127"/>
    </row>
    <row r="95" spans="1:19" x14ac:dyDescent="0.2">
      <c r="A95" s="125"/>
      <c r="C95" s="36" t="s">
        <v>48</v>
      </c>
      <c r="D95" s="52">
        <v>785886</v>
      </c>
      <c r="E95" s="80">
        <v>8.8203614246478672</v>
      </c>
      <c r="F95" s="52">
        <v>499830</v>
      </c>
      <c r="G95" s="80">
        <v>6.9301048396209604</v>
      </c>
      <c r="H95" s="52">
        <v>409172</v>
      </c>
      <c r="I95" s="80">
        <v>6.8841908006986285</v>
      </c>
      <c r="J95" s="52">
        <v>286056</v>
      </c>
      <c r="K95" s="80">
        <v>16.851992475821241</v>
      </c>
      <c r="L95" s="52">
        <v>128643</v>
      </c>
      <c r="M95" s="80">
        <v>14.710917318201934</v>
      </c>
      <c r="N95" s="52">
        <v>135670</v>
      </c>
      <c r="O95" s="95">
        <v>25.531058051306758</v>
      </c>
      <c r="P95" s="127">
        <v>18</v>
      </c>
    </row>
    <row r="96" spans="1:19" x14ac:dyDescent="0.2">
      <c r="A96" s="125">
        <v>19</v>
      </c>
      <c r="C96" s="36" t="s">
        <v>49</v>
      </c>
      <c r="D96" s="52"/>
      <c r="E96" s="80"/>
      <c r="F96" s="52"/>
      <c r="G96" s="80"/>
      <c r="H96" s="52"/>
      <c r="I96" s="80"/>
      <c r="J96" s="52"/>
      <c r="K96" s="80"/>
      <c r="L96" s="52"/>
      <c r="M96" s="80"/>
      <c r="N96" s="52"/>
      <c r="O96" s="95"/>
      <c r="P96" s="127"/>
    </row>
    <row r="97" spans="1:16" x14ac:dyDescent="0.2">
      <c r="A97" s="125"/>
      <c r="C97" s="36" t="s">
        <v>50</v>
      </c>
      <c r="D97" s="52">
        <v>2375</v>
      </c>
      <c r="E97" s="80">
        <v>2.6655721546813001E-2</v>
      </c>
      <c r="F97" s="52">
        <v>2366</v>
      </c>
      <c r="G97" s="80">
        <v>3.2804409600350505E-2</v>
      </c>
      <c r="H97" s="52">
        <v>2366</v>
      </c>
      <c r="I97" s="80">
        <v>3.980720927740157E-2</v>
      </c>
      <c r="J97" s="52">
        <v>9</v>
      </c>
      <c r="K97" s="80">
        <v>5.3020363943560411E-4</v>
      </c>
      <c r="L97" s="52">
        <v>1</v>
      </c>
      <c r="M97" s="80">
        <v>1.1435458842068308E-4</v>
      </c>
      <c r="N97" s="52">
        <v>8</v>
      </c>
      <c r="O97" s="95">
        <v>1.5054799470071059E-3</v>
      </c>
      <c r="P97" s="127">
        <v>19</v>
      </c>
    </row>
    <row r="98" spans="1:16" x14ac:dyDescent="0.2">
      <c r="A98" s="125">
        <v>20</v>
      </c>
      <c r="C98" s="36" t="s">
        <v>51</v>
      </c>
      <c r="D98" s="52">
        <v>853747</v>
      </c>
      <c r="E98" s="80">
        <v>9.5819967593376685</v>
      </c>
      <c r="F98" s="52">
        <v>566229</v>
      </c>
      <c r="G98" s="80">
        <v>7.8507219119175256</v>
      </c>
      <c r="H98" s="52">
        <v>513331</v>
      </c>
      <c r="I98" s="80">
        <v>8.6366333666854711</v>
      </c>
      <c r="J98" s="52">
        <v>287517</v>
      </c>
      <c r="K98" s="80">
        <v>16.938062199956288</v>
      </c>
      <c r="L98" s="52">
        <v>110795</v>
      </c>
      <c r="M98" s="80">
        <v>12.669916624069582</v>
      </c>
      <c r="N98" s="52">
        <v>103043</v>
      </c>
      <c r="O98" s="95">
        <v>19.391146272431651</v>
      </c>
      <c r="P98" s="127">
        <v>20</v>
      </c>
    </row>
    <row r="99" spans="1:16" x14ac:dyDescent="0.2">
      <c r="A99" s="125"/>
      <c r="C99" s="36"/>
      <c r="D99" s="52"/>
      <c r="E99" s="80"/>
      <c r="F99" s="52"/>
      <c r="G99" s="80"/>
      <c r="H99" s="52"/>
      <c r="I99" s="80"/>
      <c r="J99" s="52"/>
      <c r="K99" s="80"/>
      <c r="L99" s="52"/>
      <c r="M99" s="80"/>
      <c r="N99" s="52"/>
      <c r="O99" s="95"/>
      <c r="P99" s="127"/>
    </row>
    <row r="100" spans="1:16" s="4" customFormat="1" x14ac:dyDescent="0.2">
      <c r="A100" s="130">
        <v>21</v>
      </c>
      <c r="B100" s="37"/>
      <c r="C100" s="38" t="s">
        <v>204</v>
      </c>
      <c r="D100" s="53">
        <v>8238669</v>
      </c>
      <c r="E100" s="53" t="s">
        <v>81</v>
      </c>
      <c r="F100" s="53">
        <v>6804636</v>
      </c>
      <c r="G100" s="53" t="s">
        <v>81</v>
      </c>
      <c r="H100" s="53">
        <v>5667411</v>
      </c>
      <c r="I100" s="53" t="s">
        <v>81</v>
      </c>
      <c r="J100" s="53">
        <v>1434032</v>
      </c>
      <c r="K100" s="53" t="s">
        <v>81</v>
      </c>
      <c r="L100" s="53">
        <v>695131</v>
      </c>
      <c r="M100" s="53" t="s">
        <v>81</v>
      </c>
      <c r="N100" s="53">
        <v>470063</v>
      </c>
      <c r="O100" s="96" t="s">
        <v>81</v>
      </c>
      <c r="P100" s="183">
        <v>21</v>
      </c>
    </row>
    <row r="101" spans="1:16" x14ac:dyDescent="0.2">
      <c r="A101" s="125"/>
      <c r="C101" s="36"/>
      <c r="D101" s="52"/>
      <c r="E101" s="80"/>
      <c r="F101" s="52"/>
      <c r="G101" s="80"/>
      <c r="H101" s="52"/>
      <c r="I101" s="80"/>
      <c r="J101" s="52"/>
      <c r="K101" s="80"/>
      <c r="L101" s="52"/>
      <c r="M101" s="80"/>
      <c r="N101" s="52"/>
      <c r="O101" s="95"/>
      <c r="P101" s="127"/>
    </row>
    <row r="102" spans="1:16" x14ac:dyDescent="0.2">
      <c r="A102" s="125">
        <v>22</v>
      </c>
      <c r="C102" s="36" t="s">
        <v>52</v>
      </c>
      <c r="D102" s="52">
        <v>128620</v>
      </c>
      <c r="E102" s="80">
        <v>1.443561644358353</v>
      </c>
      <c r="F102" s="52">
        <v>123840</v>
      </c>
      <c r="G102" s="80">
        <v>1.7170321576109073</v>
      </c>
      <c r="H102" s="52">
        <v>42561</v>
      </c>
      <c r="I102" s="80">
        <v>0.71607550044610657</v>
      </c>
      <c r="J102" s="52">
        <v>4780</v>
      </c>
      <c r="K102" s="80">
        <v>0.28159704405579861</v>
      </c>
      <c r="L102" s="52">
        <v>4343</v>
      </c>
      <c r="M102" s="80">
        <v>0.49664197751102662</v>
      </c>
      <c r="N102" s="52">
        <v>419</v>
      </c>
      <c r="O102" s="95">
        <v>7.8849512224497167E-2</v>
      </c>
      <c r="P102" s="127">
        <v>22</v>
      </c>
    </row>
    <row r="103" spans="1:16" x14ac:dyDescent="0.2">
      <c r="A103" s="125">
        <v>23</v>
      </c>
      <c r="C103" s="36" t="s">
        <v>53</v>
      </c>
      <c r="D103" s="52"/>
      <c r="E103" s="80"/>
      <c r="F103" s="52"/>
      <c r="G103" s="80"/>
      <c r="H103" s="52" t="s">
        <v>158</v>
      </c>
      <c r="I103" s="80"/>
      <c r="J103" s="52"/>
      <c r="K103" s="80"/>
      <c r="L103" s="52"/>
      <c r="M103" s="80"/>
      <c r="N103" s="52"/>
      <c r="O103" s="95"/>
      <c r="P103" s="127"/>
    </row>
    <row r="104" spans="1:16" x14ac:dyDescent="0.2">
      <c r="A104" s="125"/>
      <c r="C104" s="36" t="s">
        <v>54</v>
      </c>
      <c r="D104" s="52">
        <v>72043</v>
      </c>
      <c r="E104" s="80">
        <v>0.80857185153559963</v>
      </c>
      <c r="F104" s="52">
        <v>12382</v>
      </c>
      <c r="G104" s="80">
        <v>0.17167548591358409</v>
      </c>
      <c r="H104" s="52">
        <v>9889</v>
      </c>
      <c r="I104" s="80">
        <v>0.16637932905503977</v>
      </c>
      <c r="J104" s="52">
        <v>59661</v>
      </c>
      <c r="K104" s="80">
        <v>3.5147199258186195</v>
      </c>
      <c r="L104" s="52">
        <v>46074</v>
      </c>
      <c r="M104" s="80">
        <v>5.2687733068945528</v>
      </c>
      <c r="N104" s="52">
        <v>233</v>
      </c>
      <c r="O104" s="95">
        <v>4.3847103456581958E-2</v>
      </c>
      <c r="P104" s="127">
        <v>23</v>
      </c>
    </row>
    <row r="105" spans="1:16" x14ac:dyDescent="0.2">
      <c r="A105" s="125">
        <v>24</v>
      </c>
      <c r="C105" s="36" t="s">
        <v>304</v>
      </c>
      <c r="D105" s="52">
        <v>18273</v>
      </c>
      <c r="E105" s="80">
        <v>0.20508631571575325</v>
      </c>
      <c r="F105" s="52">
        <v>10336</v>
      </c>
      <c r="G105" s="80">
        <v>0.14330785191429535</v>
      </c>
      <c r="H105" s="52">
        <v>6780</v>
      </c>
      <c r="I105" s="80">
        <v>0.1140713773883274</v>
      </c>
      <c r="J105" s="52">
        <v>7938</v>
      </c>
      <c r="K105" s="80">
        <v>0.46763960998220283</v>
      </c>
      <c r="L105" s="52">
        <v>3241</v>
      </c>
      <c r="M105" s="80">
        <v>0.37062322107143386</v>
      </c>
      <c r="N105" s="52">
        <v>4194</v>
      </c>
      <c r="O105" s="95">
        <v>0.7892478622184752</v>
      </c>
      <c r="P105" s="127">
        <v>24</v>
      </c>
    </row>
    <row r="106" spans="1:16" x14ac:dyDescent="0.2">
      <c r="A106" s="125">
        <v>25</v>
      </c>
      <c r="C106" s="36" t="s">
        <v>55</v>
      </c>
      <c r="D106" s="52"/>
      <c r="E106" s="80"/>
      <c r="F106" s="52"/>
      <c r="G106" s="80"/>
      <c r="H106" s="52"/>
      <c r="I106" s="80"/>
      <c r="J106" s="52"/>
      <c r="K106" s="80"/>
      <c r="L106" s="52"/>
      <c r="M106" s="80"/>
      <c r="N106" s="52"/>
      <c r="O106" s="95"/>
      <c r="P106" s="127"/>
    </row>
    <row r="107" spans="1:16" x14ac:dyDescent="0.2">
      <c r="A107" s="125"/>
      <c r="C107" s="36" t="s">
        <v>56</v>
      </c>
      <c r="D107" s="52">
        <v>8402</v>
      </c>
      <c r="E107" s="80">
        <v>9.4299525236346465E-2</v>
      </c>
      <c r="F107" s="52">
        <v>8301</v>
      </c>
      <c r="G107" s="80">
        <v>0.11509273207629313</v>
      </c>
      <c r="H107" s="52">
        <v>7102</v>
      </c>
      <c r="I107" s="80">
        <v>0.11948892657992644</v>
      </c>
      <c r="J107" s="52">
        <v>102</v>
      </c>
      <c r="K107" s="80">
        <v>6.0089745802701803E-3</v>
      </c>
      <c r="L107" s="52">
        <v>0</v>
      </c>
      <c r="M107" s="80">
        <v>0</v>
      </c>
      <c r="N107" s="52" t="s">
        <v>386</v>
      </c>
      <c r="O107" s="95" t="s">
        <v>386</v>
      </c>
      <c r="P107" s="127">
        <v>25</v>
      </c>
    </row>
    <row r="108" spans="1:16" x14ac:dyDescent="0.2">
      <c r="A108" s="125">
        <v>26</v>
      </c>
      <c r="C108" s="36" t="s">
        <v>299</v>
      </c>
      <c r="D108" s="52">
        <v>177081</v>
      </c>
      <c r="E108" s="80">
        <v>1.9874618219920814</v>
      </c>
      <c r="F108" s="52">
        <v>129994</v>
      </c>
      <c r="G108" s="80">
        <v>1.8023568983888265</v>
      </c>
      <c r="H108" s="52">
        <v>86223</v>
      </c>
      <c r="I108" s="80">
        <v>1.4506749812026185</v>
      </c>
      <c r="J108" s="52">
        <v>47088</v>
      </c>
      <c r="K108" s="80">
        <v>2.7740254415270806</v>
      </c>
      <c r="L108" s="52">
        <v>15851</v>
      </c>
      <c r="M108" s="80">
        <v>1.8126345810562476</v>
      </c>
      <c r="N108" s="52">
        <v>30457</v>
      </c>
      <c r="O108" s="95">
        <v>5.7315503432494284</v>
      </c>
      <c r="P108" s="127">
        <v>26</v>
      </c>
    </row>
    <row r="109" spans="1:16" x14ac:dyDescent="0.2">
      <c r="A109" s="125">
        <v>27</v>
      </c>
      <c r="C109" s="36" t="s">
        <v>302</v>
      </c>
      <c r="D109" s="52"/>
      <c r="E109" s="80"/>
      <c r="F109" s="52"/>
      <c r="G109" s="80"/>
      <c r="H109" s="52"/>
      <c r="I109" s="80"/>
      <c r="J109" s="52"/>
      <c r="K109" s="80"/>
      <c r="L109" s="52"/>
      <c r="M109" s="80"/>
      <c r="N109" s="52"/>
      <c r="O109" s="95"/>
      <c r="P109" s="127"/>
    </row>
    <row r="110" spans="1:16" x14ac:dyDescent="0.2">
      <c r="A110" s="125"/>
      <c r="C110" s="36" t="s">
        <v>319</v>
      </c>
      <c r="D110" s="52">
        <v>132558</v>
      </c>
      <c r="E110" s="80">
        <v>1.4877596365483949</v>
      </c>
      <c r="F110" s="52">
        <v>129484</v>
      </c>
      <c r="G110" s="80">
        <v>1.7952857872746344</v>
      </c>
      <c r="H110" s="52">
        <v>110551</v>
      </c>
      <c r="I110" s="80">
        <v>1.8599859648461627</v>
      </c>
      <c r="J110" s="52">
        <v>3074</v>
      </c>
      <c r="K110" s="80">
        <v>0.18109399862500522</v>
      </c>
      <c r="L110" s="52" t="s">
        <v>386</v>
      </c>
      <c r="M110" s="80" t="s">
        <v>386</v>
      </c>
      <c r="N110" s="52" t="s">
        <v>386</v>
      </c>
      <c r="O110" s="95" t="s">
        <v>386</v>
      </c>
      <c r="P110" s="127">
        <v>27</v>
      </c>
    </row>
    <row r="111" spans="1:16" x14ac:dyDescent="0.2">
      <c r="A111" s="125">
        <v>28</v>
      </c>
      <c r="C111" s="36" t="s">
        <v>301</v>
      </c>
      <c r="D111" s="52">
        <v>55215</v>
      </c>
      <c r="E111" s="80">
        <v>0.61970343798201266</v>
      </c>
      <c r="F111" s="52">
        <v>55215</v>
      </c>
      <c r="G111" s="80">
        <v>0.7655517650394561</v>
      </c>
      <c r="H111" s="52">
        <v>38131</v>
      </c>
      <c r="I111" s="80">
        <v>0.64154213734429388</v>
      </c>
      <c r="J111" s="52" t="s">
        <v>386</v>
      </c>
      <c r="K111" s="80" t="s">
        <v>386</v>
      </c>
      <c r="L111" s="52" t="s">
        <v>386</v>
      </c>
      <c r="M111" s="80" t="s">
        <v>386</v>
      </c>
      <c r="N111" s="52" t="s">
        <v>386</v>
      </c>
      <c r="O111" s="95" t="s">
        <v>386</v>
      </c>
      <c r="P111" s="127">
        <v>28</v>
      </c>
    </row>
    <row r="112" spans="1:16" x14ac:dyDescent="0.2">
      <c r="A112" s="125">
        <v>29</v>
      </c>
      <c r="C112" s="36" t="s">
        <v>57</v>
      </c>
      <c r="D112" s="52">
        <v>114302</v>
      </c>
      <c r="E112" s="80">
        <v>1.2828641196816084</v>
      </c>
      <c r="F112" s="52">
        <v>108984</v>
      </c>
      <c r="G112" s="80">
        <v>1.5110548503316144</v>
      </c>
      <c r="H112" s="52">
        <v>72769</v>
      </c>
      <c r="I112" s="80">
        <v>1.2243156432405895</v>
      </c>
      <c r="J112" s="52">
        <v>5318</v>
      </c>
      <c r="K112" s="80">
        <v>0.31329143939094917</v>
      </c>
      <c r="L112" s="52">
        <v>1439</v>
      </c>
      <c r="M112" s="80">
        <v>0.16455625273736296</v>
      </c>
      <c r="N112" s="52">
        <v>3861</v>
      </c>
      <c r="O112" s="95">
        <v>0.72658225942430443</v>
      </c>
      <c r="P112" s="127">
        <v>29</v>
      </c>
    </row>
    <row r="113" spans="1:19" s="175" customFormat="1" ht="36" customHeight="1" x14ac:dyDescent="0.2">
      <c r="A113" s="193">
        <v>30</v>
      </c>
      <c r="B113" s="171"/>
      <c r="C113" s="180" t="s">
        <v>300</v>
      </c>
      <c r="D113" s="190">
        <v>667732</v>
      </c>
      <c r="E113" s="191">
        <v>7.494264530482754</v>
      </c>
      <c r="F113" s="190">
        <v>381357</v>
      </c>
      <c r="G113" s="191">
        <v>5.2874857277941114</v>
      </c>
      <c r="H113" s="190">
        <v>241790</v>
      </c>
      <c r="I113" s="191">
        <v>4.0680410529090976</v>
      </c>
      <c r="J113" s="190">
        <v>286375</v>
      </c>
      <c r="K113" s="191">
        <v>16.870785249263459</v>
      </c>
      <c r="L113" s="190">
        <v>215711</v>
      </c>
      <c r="M113" s="191">
        <v>24.667542622813968</v>
      </c>
      <c r="N113" s="190">
        <v>31858</v>
      </c>
      <c r="O113" s="192">
        <v>5.9951975189690474</v>
      </c>
      <c r="P113" s="194">
        <v>30</v>
      </c>
    </row>
    <row r="114" spans="1:19" x14ac:dyDescent="0.2">
      <c r="A114" s="125">
        <v>31</v>
      </c>
      <c r="C114" s="36" t="s">
        <v>58</v>
      </c>
      <c r="D114" s="52">
        <v>35299</v>
      </c>
      <c r="E114" s="80">
        <v>0.3961769746867167</v>
      </c>
      <c r="F114" s="52">
        <v>7859</v>
      </c>
      <c r="G114" s="80">
        <v>0.10896443577732655</v>
      </c>
      <c r="H114" s="52">
        <v>7778</v>
      </c>
      <c r="I114" s="80">
        <v>0.13086241494489831</v>
      </c>
      <c r="J114" s="52">
        <v>27440</v>
      </c>
      <c r="K114" s="80">
        <v>1.6165319851236641</v>
      </c>
      <c r="L114" s="52">
        <v>26310</v>
      </c>
      <c r="M114" s="80">
        <v>3.0086692213481721</v>
      </c>
      <c r="N114" s="52">
        <v>482</v>
      </c>
      <c r="O114" s="95">
        <v>9.0705166807178134E-2</v>
      </c>
      <c r="P114" s="127">
        <v>31</v>
      </c>
    </row>
    <row r="115" spans="1:19" x14ac:dyDescent="0.2">
      <c r="A115" s="125">
        <v>32</v>
      </c>
      <c r="C115" s="36" t="s">
        <v>303</v>
      </c>
      <c r="D115" s="52">
        <v>55894</v>
      </c>
      <c r="E115" s="80">
        <v>0.6273241684789751</v>
      </c>
      <c r="F115" s="52">
        <v>55894</v>
      </c>
      <c r="G115" s="80">
        <v>0.77496604826795912</v>
      </c>
      <c r="H115" s="52">
        <v>48228</v>
      </c>
      <c r="I115" s="80">
        <v>0.81142100128086336</v>
      </c>
      <c r="J115" s="52" t="s">
        <v>386</v>
      </c>
      <c r="K115" s="80" t="s">
        <v>386</v>
      </c>
      <c r="L115" s="52" t="s">
        <v>386</v>
      </c>
      <c r="M115" s="80" t="s">
        <v>386</v>
      </c>
      <c r="N115" s="52" t="s">
        <v>386</v>
      </c>
      <c r="O115" s="95" t="s">
        <v>386</v>
      </c>
      <c r="P115" s="127">
        <v>32</v>
      </c>
    </row>
    <row r="116" spans="1:19" x14ac:dyDescent="0.2">
      <c r="A116" s="125">
        <v>33</v>
      </c>
      <c r="C116" s="36" t="s">
        <v>323</v>
      </c>
      <c r="D116" s="52">
        <v>172775</v>
      </c>
      <c r="E116" s="80">
        <v>1.9391335958949965</v>
      </c>
      <c r="F116" s="52">
        <v>138919</v>
      </c>
      <c r="G116" s="80">
        <v>1.92610134288719</v>
      </c>
      <c r="H116" s="52">
        <v>137016</v>
      </c>
      <c r="I116" s="80">
        <v>2.3052513044600396</v>
      </c>
      <c r="J116" s="52">
        <v>33857</v>
      </c>
      <c r="K116" s="80">
        <v>1.9945671800412499</v>
      </c>
      <c r="L116" s="52">
        <v>32206</v>
      </c>
      <c r="M116" s="80">
        <v>3.6829038746765193</v>
      </c>
      <c r="N116" s="52" t="s">
        <v>386</v>
      </c>
      <c r="O116" s="95" t="s">
        <v>386</v>
      </c>
      <c r="P116" s="127">
        <v>33</v>
      </c>
    </row>
    <row r="117" spans="1:19" x14ac:dyDescent="0.2">
      <c r="A117" s="125"/>
      <c r="C117" s="36"/>
      <c r="D117" s="52"/>
      <c r="E117" s="80"/>
      <c r="F117" s="52"/>
      <c r="G117" s="80"/>
      <c r="H117" s="52"/>
      <c r="I117" s="80"/>
      <c r="J117" s="52"/>
      <c r="K117" s="80"/>
      <c r="L117" s="52"/>
      <c r="M117" s="80"/>
      <c r="N117" s="52"/>
      <c r="O117" s="95"/>
      <c r="P117" s="127"/>
    </row>
    <row r="118" spans="1:19" x14ac:dyDescent="0.2">
      <c r="A118" s="130">
        <v>34</v>
      </c>
      <c r="B118" s="37"/>
      <c r="C118" s="38" t="s">
        <v>262</v>
      </c>
      <c r="D118" s="52"/>
      <c r="E118" s="80"/>
      <c r="F118" s="52"/>
      <c r="G118" s="80"/>
      <c r="H118" s="52"/>
      <c r="I118" s="80"/>
      <c r="J118" s="52"/>
      <c r="K118" s="80"/>
      <c r="L118" s="52"/>
      <c r="M118" s="80"/>
      <c r="N118" s="52"/>
      <c r="O118" s="95"/>
      <c r="P118" s="127"/>
    </row>
    <row r="119" spans="1:19" x14ac:dyDescent="0.2">
      <c r="A119" s="130"/>
      <c r="B119" s="37"/>
      <c r="C119" s="38" t="s">
        <v>263</v>
      </c>
      <c r="D119" s="53">
        <v>515551</v>
      </c>
      <c r="E119" s="94">
        <v>5.7862669049183113</v>
      </c>
      <c r="F119" s="53">
        <v>290472</v>
      </c>
      <c r="G119" s="94">
        <v>4.0273721324738005</v>
      </c>
      <c r="H119" s="53">
        <v>145224</v>
      </c>
      <c r="I119" s="94">
        <v>2.4433483347850236</v>
      </c>
      <c r="J119" s="53">
        <v>225079</v>
      </c>
      <c r="K119" s="94">
        <v>13.259744995614037</v>
      </c>
      <c r="L119" s="53">
        <v>157195</v>
      </c>
      <c r="M119" s="94">
        <v>17.975969526789278</v>
      </c>
      <c r="N119" s="53">
        <v>31376</v>
      </c>
      <c r="O119" s="97">
        <v>5.9044923521618689</v>
      </c>
      <c r="P119" s="134">
        <v>34</v>
      </c>
    </row>
    <row r="120" spans="1:19" x14ac:dyDescent="0.2">
      <c r="A120" s="125">
        <v>35</v>
      </c>
      <c r="C120" s="36" t="s">
        <v>74</v>
      </c>
      <c r="D120" s="52">
        <v>555147</v>
      </c>
      <c r="E120" s="80">
        <v>6.2306710945467785</v>
      </c>
      <c r="F120" s="52">
        <v>322608</v>
      </c>
      <c r="G120" s="80">
        <v>4.4729353222104296</v>
      </c>
      <c r="H120" s="52">
        <v>176143</v>
      </c>
      <c r="I120" s="80">
        <v>2.9635508299870432</v>
      </c>
      <c r="J120" s="52">
        <v>232540</v>
      </c>
      <c r="K120" s="80">
        <v>13.699283812706154</v>
      </c>
      <c r="L120" s="52">
        <v>163390</v>
      </c>
      <c r="M120" s="80">
        <v>18.68439620205541</v>
      </c>
      <c r="N120" s="52">
        <v>32195</v>
      </c>
      <c r="O120" s="95">
        <v>6.0586158617367216</v>
      </c>
      <c r="P120" s="127">
        <v>35</v>
      </c>
    </row>
    <row r="121" spans="1:19" s="4" customFormat="1" x14ac:dyDescent="0.2">
      <c r="A121" s="125">
        <v>36</v>
      </c>
      <c r="B121" s="1"/>
      <c r="C121" s="36" t="s">
        <v>59</v>
      </c>
      <c r="D121" s="52">
        <v>39596</v>
      </c>
      <c r="E121" s="80">
        <v>0.4444041896284664</v>
      </c>
      <c r="F121" s="52">
        <v>32136</v>
      </c>
      <c r="G121" s="80">
        <v>0.44556318973662884</v>
      </c>
      <c r="H121" s="52">
        <v>30919</v>
      </c>
      <c r="I121" s="80">
        <v>0.52020249520201989</v>
      </c>
      <c r="J121" s="52">
        <v>7461</v>
      </c>
      <c r="K121" s="80">
        <v>0.43953881709211579</v>
      </c>
      <c r="L121" s="52">
        <v>6195</v>
      </c>
      <c r="M121" s="80">
        <v>0.70842667526613168</v>
      </c>
      <c r="N121" s="52">
        <v>819</v>
      </c>
      <c r="O121" s="95">
        <v>0.15412350957485246</v>
      </c>
      <c r="P121" s="127">
        <v>36</v>
      </c>
      <c r="Q121" s="2"/>
      <c r="R121" s="2"/>
      <c r="S121" s="2"/>
    </row>
    <row r="122" spans="1:19" s="4" customFormat="1" x14ac:dyDescent="0.2">
      <c r="A122" s="33" t="s">
        <v>32</v>
      </c>
      <c r="B122" s="33"/>
      <c r="C122" s="223"/>
      <c r="D122" s="138"/>
      <c r="E122" s="222"/>
      <c r="F122" s="139"/>
      <c r="G122" s="222"/>
      <c r="H122" s="28"/>
      <c r="I122" s="200"/>
      <c r="J122" s="28"/>
      <c r="K122" s="200"/>
      <c r="L122" s="28"/>
      <c r="M122" s="200"/>
      <c r="N122" s="28"/>
      <c r="O122" s="200"/>
      <c r="P122" s="128"/>
    </row>
    <row r="123" spans="1:19" x14ac:dyDescent="0.2">
      <c r="A123" s="137" t="s">
        <v>344</v>
      </c>
      <c r="B123" s="220"/>
      <c r="C123" s="33"/>
      <c r="D123" s="139"/>
      <c r="E123" s="222"/>
      <c r="F123" s="139"/>
      <c r="G123" s="222"/>
      <c r="H123" s="28"/>
      <c r="I123" s="200"/>
      <c r="J123" s="28"/>
      <c r="K123" s="200"/>
      <c r="L123" s="28"/>
      <c r="M123" s="200"/>
      <c r="N123" s="28"/>
      <c r="O123" s="200"/>
      <c r="P123" s="129"/>
      <c r="Q123" s="4"/>
      <c r="R123" s="4"/>
      <c r="S123" s="4"/>
    </row>
    <row r="124" spans="1:19" x14ac:dyDescent="0.2">
      <c r="D124" s="2"/>
      <c r="E124" s="3"/>
      <c r="F124" s="2"/>
      <c r="G124" s="35" t="s">
        <v>339</v>
      </c>
      <c r="H124" s="2" t="s">
        <v>375</v>
      </c>
      <c r="J124" s="2"/>
      <c r="K124" s="35"/>
      <c r="L124" s="2"/>
      <c r="M124" s="35"/>
      <c r="N124" s="2"/>
      <c r="O124" s="35"/>
    </row>
    <row r="125" spans="1:19" s="32" customFormat="1" x14ac:dyDescent="0.2">
      <c r="A125" s="1"/>
      <c r="B125" s="1"/>
      <c r="C125" s="2"/>
      <c r="D125" s="2"/>
      <c r="E125" s="3"/>
      <c r="F125" s="2"/>
      <c r="G125" s="35"/>
      <c r="H125" s="2"/>
      <c r="I125" s="35"/>
      <c r="J125" s="2"/>
      <c r="K125" s="35"/>
      <c r="L125" s="2"/>
      <c r="M125" s="35"/>
      <c r="N125" s="2"/>
      <c r="O125" s="35"/>
      <c r="P125" s="123"/>
      <c r="Q125" s="2"/>
      <c r="R125" s="2"/>
      <c r="S125" s="2"/>
    </row>
    <row r="126" spans="1:19" s="32" customFormat="1" x14ac:dyDescent="0.2">
      <c r="A126" s="1"/>
      <c r="B126" s="1"/>
      <c r="C126" s="2"/>
      <c r="D126" s="2"/>
      <c r="E126" s="3"/>
      <c r="F126" s="2"/>
      <c r="G126" s="35" t="s">
        <v>234</v>
      </c>
      <c r="H126" s="2" t="s">
        <v>164</v>
      </c>
      <c r="I126" s="35"/>
      <c r="J126" s="2"/>
      <c r="K126" s="35"/>
      <c r="L126" s="2"/>
      <c r="M126" s="35"/>
      <c r="N126" s="2"/>
      <c r="O126" s="35"/>
      <c r="P126" s="123"/>
    </row>
    <row r="127" spans="1:19" s="32" customFormat="1" x14ac:dyDescent="0.2">
      <c r="A127" s="1"/>
      <c r="B127" s="1"/>
      <c r="C127" s="2"/>
      <c r="D127" s="2"/>
      <c r="E127" s="3"/>
      <c r="F127" s="2"/>
      <c r="G127" s="35"/>
      <c r="H127" s="2"/>
      <c r="I127" s="35"/>
      <c r="J127" s="2"/>
      <c r="K127" s="35"/>
      <c r="L127" s="2"/>
      <c r="M127" s="35"/>
      <c r="N127" s="2"/>
      <c r="O127" s="35"/>
      <c r="P127" s="123"/>
    </row>
    <row r="128" spans="1:19" ht="12.75" thickBot="1" x14ac:dyDescent="0.25">
      <c r="A128" s="6"/>
      <c r="B128" s="6"/>
      <c r="C128" s="7"/>
      <c r="D128" s="7"/>
      <c r="E128" s="8"/>
      <c r="F128" s="7"/>
      <c r="G128" s="9"/>
      <c r="H128" s="7"/>
      <c r="I128" s="9"/>
      <c r="J128" s="7"/>
      <c r="K128" s="9"/>
      <c r="L128" s="7"/>
      <c r="M128" s="9"/>
      <c r="N128" s="7"/>
      <c r="O128" s="9"/>
      <c r="P128" s="124"/>
      <c r="Q128" s="32"/>
      <c r="R128" s="32"/>
      <c r="S128" s="32"/>
    </row>
    <row r="129" spans="1:17" x14ac:dyDescent="0.2">
      <c r="A129" s="125"/>
      <c r="B129" s="258" t="s">
        <v>225</v>
      </c>
      <c r="C129" s="259"/>
      <c r="D129" s="266" t="s">
        <v>4</v>
      </c>
      <c r="E129" s="267"/>
      <c r="F129" s="13"/>
      <c r="G129" s="14" t="s">
        <v>1</v>
      </c>
      <c r="H129" s="15" t="s">
        <v>2</v>
      </c>
      <c r="I129" s="16"/>
      <c r="J129" s="13" t="s">
        <v>3</v>
      </c>
      <c r="K129" s="17"/>
      <c r="L129" s="13"/>
      <c r="M129" s="17"/>
      <c r="N129" s="20"/>
      <c r="O129" s="17"/>
      <c r="P129" s="131"/>
    </row>
    <row r="130" spans="1:17" ht="12" customHeight="1" x14ac:dyDescent="0.2">
      <c r="A130" s="256" t="s">
        <v>147</v>
      </c>
      <c r="B130" s="260"/>
      <c r="C130" s="261"/>
      <c r="D130" s="268"/>
      <c r="E130" s="269"/>
      <c r="F130" s="252" t="s">
        <v>80</v>
      </c>
      <c r="G130" s="253"/>
      <c r="H130" s="274" t="s">
        <v>149</v>
      </c>
      <c r="I130" s="275"/>
      <c r="J130" s="252" t="s">
        <v>80</v>
      </c>
      <c r="K130" s="284"/>
      <c r="L130" s="280" t="s">
        <v>78</v>
      </c>
      <c r="M130" s="281"/>
      <c r="N130" s="281"/>
      <c r="O130" s="282"/>
      <c r="P130" s="278" t="s">
        <v>147</v>
      </c>
    </row>
    <row r="131" spans="1:17" ht="12" customHeight="1" x14ac:dyDescent="0.2">
      <c r="A131" s="257"/>
      <c r="B131" s="260"/>
      <c r="C131" s="261"/>
      <c r="D131" s="270"/>
      <c r="E131" s="271"/>
      <c r="F131" s="254"/>
      <c r="G131" s="255"/>
      <c r="H131" s="276" t="s">
        <v>162</v>
      </c>
      <c r="I131" s="283"/>
      <c r="J131" s="285"/>
      <c r="K131" s="286"/>
      <c r="L131" s="272" t="s">
        <v>76</v>
      </c>
      <c r="M131" s="273"/>
      <c r="N131" s="272" t="s">
        <v>77</v>
      </c>
      <c r="O131" s="273"/>
      <c r="P131" s="279"/>
    </row>
    <row r="132" spans="1:17" ht="15" customHeight="1" thickBot="1" x14ac:dyDescent="0.25">
      <c r="A132" s="126"/>
      <c r="B132" s="262"/>
      <c r="C132" s="263"/>
      <c r="D132" s="207" t="s">
        <v>333</v>
      </c>
      <c r="E132" s="21" t="s">
        <v>245</v>
      </c>
      <c r="F132" s="207" t="s">
        <v>333</v>
      </c>
      <c r="G132" s="9" t="s">
        <v>245</v>
      </c>
      <c r="H132" s="209" t="s">
        <v>333</v>
      </c>
      <c r="I132" s="21" t="s">
        <v>245</v>
      </c>
      <c r="J132" s="207" t="s">
        <v>333</v>
      </c>
      <c r="K132" s="21" t="s">
        <v>245</v>
      </c>
      <c r="L132" s="207" t="s">
        <v>333</v>
      </c>
      <c r="M132" s="21" t="s">
        <v>245</v>
      </c>
      <c r="N132" s="207" t="s">
        <v>333</v>
      </c>
      <c r="O132" s="21" t="s">
        <v>245</v>
      </c>
      <c r="P132" s="132"/>
      <c r="Q132" s="10"/>
    </row>
    <row r="133" spans="1:17" x14ac:dyDescent="0.2">
      <c r="A133" s="127"/>
      <c r="B133" s="11"/>
      <c r="C133" s="10"/>
      <c r="D133" s="11"/>
      <c r="E133" s="19"/>
      <c r="F133" s="10"/>
      <c r="G133" s="23"/>
      <c r="H133" s="10"/>
      <c r="I133" s="39"/>
      <c r="J133" s="10"/>
      <c r="K133" s="39"/>
      <c r="L133" s="10"/>
      <c r="M133" s="39"/>
      <c r="N133" s="10"/>
      <c r="O133" s="39"/>
      <c r="P133" s="127"/>
      <c r="Q133" s="10"/>
    </row>
    <row r="134" spans="1:17" x14ac:dyDescent="0.2">
      <c r="A134" s="127"/>
      <c r="B134" s="11"/>
      <c r="C134" s="40" t="s">
        <v>159</v>
      </c>
      <c r="D134" s="24"/>
      <c r="E134" s="19"/>
      <c r="F134" s="24"/>
      <c r="G134" s="19"/>
      <c r="H134" s="25" t="s">
        <v>159</v>
      </c>
      <c r="I134" s="41"/>
      <c r="J134" s="24"/>
      <c r="K134" s="41"/>
      <c r="L134" s="24"/>
      <c r="M134" s="41"/>
      <c r="N134" s="24"/>
      <c r="O134" s="41"/>
      <c r="P134" s="127"/>
      <c r="Q134" s="10"/>
    </row>
    <row r="135" spans="1:17" x14ac:dyDescent="0.2">
      <c r="A135" s="127"/>
      <c r="C135" s="40"/>
      <c r="P135" s="127"/>
      <c r="Q135" s="10"/>
    </row>
    <row r="136" spans="1:17" x14ac:dyDescent="0.2">
      <c r="A136" s="125">
        <v>1</v>
      </c>
      <c r="C136" s="36" t="s">
        <v>60</v>
      </c>
      <c r="D136" s="52">
        <v>129723</v>
      </c>
      <c r="E136" s="80">
        <v>0.62390160243102455</v>
      </c>
      <c r="F136" s="52">
        <v>71369</v>
      </c>
      <c r="G136" s="80">
        <v>0.75104233972382473</v>
      </c>
      <c r="H136" s="52">
        <v>59571</v>
      </c>
      <c r="I136" s="80">
        <v>0.80879287144618073</v>
      </c>
      <c r="J136" s="52">
        <v>58354</v>
      </c>
      <c r="K136" s="80">
        <v>0.51688458036587959</v>
      </c>
      <c r="L136" s="52">
        <v>22714</v>
      </c>
      <c r="M136" s="80">
        <v>0.47041465828146428</v>
      </c>
      <c r="N136" s="101">
        <v>29893</v>
      </c>
      <c r="O136" s="95">
        <v>0.80439155325632872</v>
      </c>
      <c r="P136" s="127">
        <v>1</v>
      </c>
      <c r="Q136" s="10"/>
    </row>
    <row r="137" spans="1:17" x14ac:dyDescent="0.2">
      <c r="A137" s="125"/>
      <c r="C137" s="36" t="s">
        <v>325</v>
      </c>
      <c r="D137" s="52"/>
      <c r="E137" s="80"/>
      <c r="F137" s="52"/>
      <c r="G137" s="80"/>
      <c r="H137" s="52"/>
      <c r="I137" s="80"/>
      <c r="J137" s="52"/>
      <c r="K137" s="80"/>
      <c r="L137" s="52"/>
      <c r="M137" s="80"/>
      <c r="N137" s="101"/>
      <c r="O137" s="95"/>
      <c r="P137" s="127"/>
      <c r="Q137" s="10"/>
    </row>
    <row r="138" spans="1:17" x14ac:dyDescent="0.2">
      <c r="A138" s="125">
        <v>2</v>
      </c>
      <c r="C138" s="36" t="s">
        <v>330</v>
      </c>
      <c r="D138" s="52">
        <v>26001</v>
      </c>
      <c r="E138" s="80">
        <v>0.12505157577923012</v>
      </c>
      <c r="F138" s="52">
        <v>22563</v>
      </c>
      <c r="G138" s="80">
        <v>0.2374387802994109</v>
      </c>
      <c r="H138" s="52">
        <v>18220</v>
      </c>
      <c r="I138" s="80">
        <v>0.24737214614072978</v>
      </c>
      <c r="J138" s="52">
        <v>3438</v>
      </c>
      <c r="K138" s="80">
        <v>3.0452911322238305E-2</v>
      </c>
      <c r="L138" s="52">
        <v>1672</v>
      </c>
      <c r="M138" s="80">
        <v>3.4627688150330557E-2</v>
      </c>
      <c r="N138" s="101">
        <v>1295</v>
      </c>
      <c r="O138" s="95">
        <v>3.4847190361186421E-2</v>
      </c>
      <c r="P138" s="127">
        <v>2</v>
      </c>
      <c r="Q138" s="10"/>
    </row>
    <row r="139" spans="1:17" x14ac:dyDescent="0.2">
      <c r="A139" s="125">
        <v>3</v>
      </c>
      <c r="C139" s="36" t="s">
        <v>331</v>
      </c>
      <c r="D139" s="52">
        <v>409309</v>
      </c>
      <c r="E139" s="80">
        <v>1.9685679562563325</v>
      </c>
      <c r="F139" s="52">
        <v>265350</v>
      </c>
      <c r="G139" s="80">
        <v>2.7923760294485964</v>
      </c>
      <c r="H139" s="52">
        <v>222581</v>
      </c>
      <c r="I139" s="80">
        <v>3.021972538976387</v>
      </c>
      <c r="J139" s="52">
        <v>143960</v>
      </c>
      <c r="K139" s="80">
        <v>1.2751603007415435</v>
      </c>
      <c r="L139" s="52">
        <v>72228</v>
      </c>
      <c r="M139" s="80">
        <v>1.4958664232787533</v>
      </c>
      <c r="N139" s="101">
        <v>54892</v>
      </c>
      <c r="O139" s="95">
        <v>1.4770903268774092</v>
      </c>
      <c r="P139" s="127">
        <v>3</v>
      </c>
      <c r="Q139" s="10"/>
    </row>
    <row r="140" spans="1:17" x14ac:dyDescent="0.2">
      <c r="A140" s="125">
        <v>4</v>
      </c>
      <c r="C140" s="36" t="s">
        <v>326</v>
      </c>
      <c r="D140" s="52">
        <v>25969</v>
      </c>
      <c r="E140" s="80">
        <v>0.1248976720668754</v>
      </c>
      <c r="F140" s="52">
        <v>20917</v>
      </c>
      <c r="G140" s="80">
        <v>0.22011731452035535</v>
      </c>
      <c r="H140" s="52">
        <v>16074</v>
      </c>
      <c r="I140" s="80">
        <v>0.21823599764358345</v>
      </c>
      <c r="J140" s="52">
        <v>5052</v>
      </c>
      <c r="K140" s="80">
        <v>4.4749304246639886E-2</v>
      </c>
      <c r="L140" s="52">
        <v>2718</v>
      </c>
      <c r="M140" s="80">
        <v>5.6290703584089982E-2</v>
      </c>
      <c r="N140" s="101">
        <v>1741</v>
      </c>
      <c r="O140" s="95">
        <v>4.6848616539633632E-2</v>
      </c>
      <c r="P140" s="127">
        <v>4</v>
      </c>
      <c r="Q140" s="10"/>
    </row>
    <row r="141" spans="1:17" x14ac:dyDescent="0.2">
      <c r="A141" s="125">
        <v>5</v>
      </c>
      <c r="C141" s="36" t="s">
        <v>327</v>
      </c>
      <c r="D141" s="52">
        <v>279586</v>
      </c>
      <c r="E141" s="80">
        <v>1.3446663538253081</v>
      </c>
      <c r="F141" s="52">
        <v>193980</v>
      </c>
      <c r="G141" s="80">
        <v>2.0413231663555256</v>
      </c>
      <c r="H141" s="52">
        <v>163009</v>
      </c>
      <c r="I141" s="80">
        <v>2.2131660905737771</v>
      </c>
      <c r="J141" s="52">
        <v>85606</v>
      </c>
      <c r="K141" s="80">
        <v>0.75827572037566382</v>
      </c>
      <c r="L141" s="52">
        <v>49514</v>
      </c>
      <c r="M141" s="80">
        <v>1.025451764997289</v>
      </c>
      <c r="N141" s="101">
        <v>24999</v>
      </c>
      <c r="O141" s="95">
        <v>0.67269877362108055</v>
      </c>
      <c r="P141" s="127">
        <v>5</v>
      </c>
      <c r="Q141" s="10"/>
    </row>
    <row r="142" spans="1:17" x14ac:dyDescent="0.2">
      <c r="A142" s="125">
        <v>6</v>
      </c>
      <c r="C142" s="36" t="s">
        <v>190</v>
      </c>
      <c r="D142" s="52">
        <v>16599110</v>
      </c>
      <c r="E142" s="80">
        <v>79.833270337016913</v>
      </c>
      <c r="F142" s="52">
        <v>7590366</v>
      </c>
      <c r="G142" s="80">
        <v>79.876224130927554</v>
      </c>
      <c r="H142" s="52">
        <v>6529780</v>
      </c>
      <c r="I142" s="80">
        <v>88.654538552514509</v>
      </c>
      <c r="J142" s="52">
        <v>9008744</v>
      </c>
      <c r="K142" s="80">
        <v>79.797115228838393</v>
      </c>
      <c r="L142" s="52">
        <v>3105684</v>
      </c>
      <c r="M142" s="80">
        <v>64.31977096021005</v>
      </c>
      <c r="N142" s="101">
        <v>3655575</v>
      </c>
      <c r="O142" s="95">
        <v>98.367967493895009</v>
      </c>
      <c r="P142" s="127">
        <v>6</v>
      </c>
      <c r="Q142" s="10"/>
    </row>
    <row r="143" spans="1:17" x14ac:dyDescent="0.2">
      <c r="A143" s="125">
        <v>7</v>
      </c>
      <c r="C143" s="36" t="s">
        <v>61</v>
      </c>
      <c r="D143" s="52">
        <v>6946360</v>
      </c>
      <c r="E143" s="80">
        <v>33.408455979762813</v>
      </c>
      <c r="F143" s="52">
        <v>5118847</v>
      </c>
      <c r="G143" s="80">
        <v>53.867517095213337</v>
      </c>
      <c r="H143" s="52">
        <v>4893720</v>
      </c>
      <c r="I143" s="80">
        <v>66.441823216894193</v>
      </c>
      <c r="J143" s="52">
        <v>1827512</v>
      </c>
      <c r="K143" s="80">
        <v>16.187626781944843</v>
      </c>
      <c r="L143" s="52">
        <v>1012638</v>
      </c>
      <c r="M143" s="80">
        <v>20.972077077257438</v>
      </c>
      <c r="N143" s="101">
        <v>165921</v>
      </c>
      <c r="O143" s="95">
        <v>4.4647727196281171</v>
      </c>
      <c r="P143" s="127">
        <v>7</v>
      </c>
      <c r="Q143" s="10"/>
    </row>
    <row r="144" spans="1:17" x14ac:dyDescent="0.2">
      <c r="A144" s="125"/>
      <c r="C144" s="36" t="s">
        <v>14</v>
      </c>
      <c r="D144" s="52"/>
      <c r="E144" s="80"/>
      <c r="F144" s="52"/>
      <c r="G144" s="80"/>
      <c r="H144" s="52"/>
      <c r="I144" s="80"/>
      <c r="J144" s="52"/>
      <c r="K144" s="80"/>
      <c r="L144" s="52"/>
      <c r="M144" s="80"/>
      <c r="N144" s="101"/>
      <c r="O144" s="95"/>
      <c r="P144" s="127"/>
    </row>
    <row r="145" spans="1:16" x14ac:dyDescent="0.2">
      <c r="A145" s="125">
        <v>8</v>
      </c>
      <c r="C145" s="36" t="s">
        <v>62</v>
      </c>
      <c r="D145" s="52">
        <v>3255012</v>
      </c>
      <c r="E145" s="80">
        <v>15.654950954974939</v>
      </c>
      <c r="F145" s="52">
        <v>1969469</v>
      </c>
      <c r="G145" s="80">
        <v>20.725449505717346</v>
      </c>
      <c r="H145" s="52">
        <v>1788490</v>
      </c>
      <c r="I145" s="80">
        <v>24.282250804129188</v>
      </c>
      <c r="J145" s="52">
        <v>1285543</v>
      </c>
      <c r="K145" s="80">
        <v>11.38700610236306</v>
      </c>
      <c r="L145" s="52">
        <v>938754</v>
      </c>
      <c r="M145" s="80">
        <v>19.441914331265199</v>
      </c>
      <c r="N145" s="101">
        <v>163132</v>
      </c>
      <c r="O145" s="95">
        <v>4.3897234424718636</v>
      </c>
      <c r="P145" s="127">
        <v>8</v>
      </c>
    </row>
    <row r="146" spans="1:16" x14ac:dyDescent="0.2">
      <c r="A146" s="125">
        <v>9</v>
      </c>
      <c r="C146" s="36" t="s">
        <v>63</v>
      </c>
      <c r="D146" s="52">
        <v>3133531</v>
      </c>
      <c r="E146" s="80">
        <v>15.070689177457281</v>
      </c>
      <c r="F146" s="52">
        <v>3092047</v>
      </c>
      <c r="G146" s="80">
        <v>32.538752307248707</v>
      </c>
      <c r="H146" s="52">
        <v>3048466</v>
      </c>
      <c r="I146" s="80">
        <v>41.38889005801569</v>
      </c>
      <c r="J146" s="52">
        <v>41484</v>
      </c>
      <c r="K146" s="80">
        <v>0.36745450066658925</v>
      </c>
      <c r="L146" s="52">
        <v>40090</v>
      </c>
      <c r="M146" s="80">
        <v>0.83027752269542587</v>
      </c>
      <c r="N146" s="101">
        <v>68</v>
      </c>
      <c r="O146" s="95">
        <v>1.8298138568036111E-3</v>
      </c>
      <c r="P146" s="127">
        <v>9</v>
      </c>
    </row>
    <row r="147" spans="1:16" x14ac:dyDescent="0.2">
      <c r="A147" s="125">
        <v>10</v>
      </c>
      <c r="C147" s="36" t="s">
        <v>305</v>
      </c>
      <c r="D147" s="52">
        <v>243426</v>
      </c>
      <c r="E147" s="80">
        <v>1.1707551588644618</v>
      </c>
      <c r="F147" s="52">
        <v>229545</v>
      </c>
      <c r="G147" s="80">
        <v>2.415586793592531</v>
      </c>
      <c r="H147" s="52">
        <v>153762</v>
      </c>
      <c r="I147" s="80">
        <v>2.0876199744726067</v>
      </c>
      <c r="J147" s="52">
        <v>13881</v>
      </c>
      <c r="K147" s="80">
        <v>0.12295429379406338</v>
      </c>
      <c r="L147" s="52">
        <v>4686</v>
      </c>
      <c r="M147" s="80">
        <v>9.7048652316058012E-2</v>
      </c>
      <c r="N147" s="101">
        <v>162</v>
      </c>
      <c r="O147" s="95">
        <v>4.3592624235615444E-3</v>
      </c>
      <c r="P147" s="127">
        <v>10</v>
      </c>
    </row>
    <row r="148" spans="1:16" x14ac:dyDescent="0.2">
      <c r="A148" s="125">
        <v>11</v>
      </c>
      <c r="C148" s="36" t="s">
        <v>272</v>
      </c>
      <c r="D148" s="52">
        <v>7444266</v>
      </c>
      <c r="E148" s="80">
        <v>35.803130411128279</v>
      </c>
      <c r="F148" s="52">
        <v>1845688</v>
      </c>
      <c r="G148" s="80">
        <v>19.422856337067728</v>
      </c>
      <c r="H148" s="52">
        <v>1158284</v>
      </c>
      <c r="I148" s="80">
        <v>15.72597140068436</v>
      </c>
      <c r="J148" s="52">
        <v>5598578</v>
      </c>
      <c r="K148" s="80">
        <v>49.59075025149339</v>
      </c>
      <c r="L148" s="52">
        <v>1938397</v>
      </c>
      <c r="M148" s="80">
        <v>40.144860542784869</v>
      </c>
      <c r="N148" s="101">
        <v>3363814</v>
      </c>
      <c r="O148" s="95">
        <v>90.516962778087972</v>
      </c>
      <c r="P148" s="127">
        <v>11</v>
      </c>
    </row>
    <row r="149" spans="1:16" x14ac:dyDescent="0.2">
      <c r="A149" s="125">
        <v>12</v>
      </c>
      <c r="C149" s="36" t="s">
        <v>306</v>
      </c>
      <c r="D149" s="52">
        <v>1514144</v>
      </c>
      <c r="E149" s="80">
        <v>7.2822619574888128</v>
      </c>
      <c r="F149" s="52">
        <v>167749</v>
      </c>
      <c r="G149" s="80">
        <v>1.7652846676614757</v>
      </c>
      <c r="H149" s="52">
        <v>159297</v>
      </c>
      <c r="I149" s="80">
        <v>2.1627684283084427</v>
      </c>
      <c r="J149" s="52">
        <v>1346396</v>
      </c>
      <c r="K149" s="80">
        <v>11.926026175862816</v>
      </c>
      <c r="L149" s="52">
        <v>43582</v>
      </c>
      <c r="M149" s="80">
        <v>0.90259802928690569</v>
      </c>
      <c r="N149" s="101">
        <v>22298</v>
      </c>
      <c r="O149" s="95">
        <v>0.6000174908677488</v>
      </c>
      <c r="P149" s="127">
        <v>12</v>
      </c>
    </row>
    <row r="150" spans="1:16" x14ac:dyDescent="0.2">
      <c r="A150" s="125">
        <v>13</v>
      </c>
      <c r="C150" s="36" t="s">
        <v>307</v>
      </c>
      <c r="D150" s="52">
        <v>450914</v>
      </c>
      <c r="E150" s="80">
        <v>2.1686668297725387</v>
      </c>
      <c r="F150" s="52">
        <v>228537</v>
      </c>
      <c r="G150" s="80">
        <v>2.4049792373924777</v>
      </c>
      <c r="H150" s="52">
        <v>164717</v>
      </c>
      <c r="I150" s="80">
        <v>2.2363555321549167</v>
      </c>
      <c r="J150" s="52">
        <v>222377</v>
      </c>
      <c r="K150" s="80">
        <v>1.9697577257432775</v>
      </c>
      <c r="L150" s="52">
        <v>106380</v>
      </c>
      <c r="M150" s="80">
        <v>2.2031659482249788</v>
      </c>
      <c r="N150" s="101">
        <v>103381</v>
      </c>
      <c r="O150" s="95">
        <v>2.7818821519149135</v>
      </c>
      <c r="P150" s="127">
        <v>13</v>
      </c>
    </row>
    <row r="151" spans="1:16" x14ac:dyDescent="0.2">
      <c r="A151" s="125"/>
      <c r="C151" s="36" t="s">
        <v>325</v>
      </c>
      <c r="D151" s="52"/>
      <c r="E151" s="80"/>
      <c r="F151" s="52"/>
      <c r="G151" s="80"/>
      <c r="H151" s="52"/>
      <c r="I151" s="80"/>
      <c r="J151" s="52"/>
      <c r="K151" s="80"/>
      <c r="L151" s="52"/>
      <c r="M151" s="80"/>
      <c r="N151" s="101"/>
      <c r="O151" s="95"/>
      <c r="P151" s="127"/>
    </row>
    <row r="152" spans="1:16" x14ac:dyDescent="0.2">
      <c r="A152" s="125">
        <v>14</v>
      </c>
      <c r="C152" s="36" t="s">
        <v>330</v>
      </c>
      <c r="D152" s="52">
        <v>1109714</v>
      </c>
      <c r="E152" s="80">
        <v>5.3371595078755654</v>
      </c>
      <c r="F152" s="52">
        <v>639778</v>
      </c>
      <c r="G152" s="80">
        <v>6.7326201295216288</v>
      </c>
      <c r="H152" s="52">
        <v>549321</v>
      </c>
      <c r="I152" s="80">
        <v>7.4581072826658517</v>
      </c>
      <c r="J152" s="52">
        <v>469936</v>
      </c>
      <c r="K152" s="80">
        <v>4.1625710689724782</v>
      </c>
      <c r="L152" s="52">
        <v>223590</v>
      </c>
      <c r="M152" s="80">
        <v>4.6306248765145988</v>
      </c>
      <c r="N152" s="101">
        <v>198664</v>
      </c>
      <c r="O152" s="95">
        <v>5.3458550007063623</v>
      </c>
      <c r="P152" s="127">
        <v>14</v>
      </c>
    </row>
    <row r="153" spans="1:16" x14ac:dyDescent="0.2">
      <c r="A153" s="125">
        <v>15</v>
      </c>
      <c r="C153" s="36" t="s">
        <v>331</v>
      </c>
      <c r="D153" s="52">
        <v>32166324</v>
      </c>
      <c r="E153" s="80">
        <v>154.70364613765889</v>
      </c>
      <c r="F153" s="52">
        <v>17805046</v>
      </c>
      <c r="G153" s="80">
        <v>187.36907350152484</v>
      </c>
      <c r="H153" s="52">
        <v>14509394</v>
      </c>
      <c r="I153" s="80">
        <v>196.99341015265793</v>
      </c>
      <c r="J153" s="52">
        <v>14361278</v>
      </c>
      <c r="K153" s="80">
        <v>127.20847161373237</v>
      </c>
      <c r="L153" s="52">
        <v>5280283</v>
      </c>
      <c r="M153" s="80">
        <v>109.3564551851028</v>
      </c>
      <c r="N153" s="101">
        <v>6141558</v>
      </c>
      <c r="O153" s="95">
        <v>165.26335192298637</v>
      </c>
      <c r="P153" s="127">
        <v>15</v>
      </c>
    </row>
    <row r="154" spans="1:16" x14ac:dyDescent="0.2">
      <c r="A154" s="125">
        <v>16</v>
      </c>
      <c r="C154" s="36" t="s">
        <v>326</v>
      </c>
      <c r="D154" s="52">
        <v>752624</v>
      </c>
      <c r="E154" s="80">
        <v>3.6197383627270989</v>
      </c>
      <c r="F154" s="52">
        <v>471674</v>
      </c>
      <c r="G154" s="80">
        <v>4.9635996657777923</v>
      </c>
      <c r="H154" s="52">
        <v>385895</v>
      </c>
      <c r="I154" s="80">
        <v>5.2392796012610816</v>
      </c>
      <c r="J154" s="52">
        <v>280950</v>
      </c>
      <c r="K154" s="80">
        <v>2.4885821512457391</v>
      </c>
      <c r="L154" s="52">
        <v>125871</v>
      </c>
      <c r="M154" s="80">
        <v>2.6068311813219243</v>
      </c>
      <c r="N154" s="101">
        <v>133930</v>
      </c>
      <c r="O154" s="95">
        <v>3.6039260270839359</v>
      </c>
      <c r="P154" s="127">
        <v>16</v>
      </c>
    </row>
    <row r="155" spans="1:16" x14ac:dyDescent="0.2">
      <c r="A155" s="125">
        <v>17</v>
      </c>
      <c r="C155" s="36" t="s">
        <v>327</v>
      </c>
      <c r="D155" s="52">
        <v>15567214</v>
      </c>
      <c r="E155" s="80">
        <v>74.87037580064198</v>
      </c>
      <c r="F155" s="52">
        <v>10214680</v>
      </c>
      <c r="G155" s="80">
        <v>107.49284937059728</v>
      </c>
      <c r="H155" s="52">
        <v>7979614</v>
      </c>
      <c r="I155" s="80">
        <v>108.33887160014342</v>
      </c>
      <c r="J155" s="52">
        <v>5352534</v>
      </c>
      <c r="K155" s="80">
        <v>47.411356384893978</v>
      </c>
      <c r="L155" s="52">
        <v>2174600</v>
      </c>
      <c r="M155" s="80">
        <v>45.036704935232557</v>
      </c>
      <c r="N155" s="101">
        <v>2485984</v>
      </c>
      <c r="O155" s="95">
        <v>66.895411338118649</v>
      </c>
      <c r="P155" s="127">
        <v>17</v>
      </c>
    </row>
    <row r="156" spans="1:16" x14ac:dyDescent="0.2">
      <c r="A156" s="125">
        <v>18</v>
      </c>
      <c r="C156" s="36" t="s">
        <v>226</v>
      </c>
      <c r="D156" s="52">
        <v>4063388</v>
      </c>
      <c r="E156" s="80">
        <v>19.542828060552068</v>
      </c>
      <c r="F156" s="52">
        <v>1840925</v>
      </c>
      <c r="G156" s="80">
        <v>19.372733529348626</v>
      </c>
      <c r="H156" s="52">
        <v>776069</v>
      </c>
      <c r="I156" s="80">
        <v>10.536654999082877</v>
      </c>
      <c r="J156" s="52">
        <v>2222463</v>
      </c>
      <c r="K156" s="80">
        <v>19.686000190795728</v>
      </c>
      <c r="L156" s="52">
        <v>1700108</v>
      </c>
      <c r="M156" s="80">
        <v>35.20981438150848</v>
      </c>
      <c r="N156" s="101">
        <v>30757</v>
      </c>
      <c r="O156" s="95">
        <v>0.82764095284865691</v>
      </c>
      <c r="P156" s="127">
        <v>18</v>
      </c>
    </row>
    <row r="157" spans="1:16" x14ac:dyDescent="0.2">
      <c r="A157" s="125">
        <v>19</v>
      </c>
      <c r="C157" s="36" t="s">
        <v>64</v>
      </c>
      <c r="D157" s="52">
        <v>1340084</v>
      </c>
      <c r="E157" s="80">
        <v>6.4451219520992975</v>
      </c>
      <c r="F157" s="52">
        <v>1323934</v>
      </c>
      <c r="G157" s="80">
        <v>13.932246339446008</v>
      </c>
      <c r="H157" s="52">
        <v>629718</v>
      </c>
      <c r="I157" s="80">
        <v>8.5496538487073579</v>
      </c>
      <c r="J157" s="52">
        <v>16150</v>
      </c>
      <c r="K157" s="80">
        <v>0.14305250664751268</v>
      </c>
      <c r="L157" s="52">
        <v>9186</v>
      </c>
      <c r="M157" s="80">
        <v>0.19024518142878977</v>
      </c>
      <c r="N157" s="101">
        <v>5441</v>
      </c>
      <c r="O157" s="95">
        <v>0.14641201757159483</v>
      </c>
      <c r="P157" s="127">
        <v>19</v>
      </c>
    </row>
    <row r="158" spans="1:16" x14ac:dyDescent="0.2">
      <c r="A158" s="125">
        <v>20</v>
      </c>
      <c r="C158" s="36" t="s">
        <v>65</v>
      </c>
      <c r="D158" s="52">
        <v>420886</v>
      </c>
      <c r="E158" s="80">
        <v>2.0242474336916678</v>
      </c>
      <c r="F158" s="52">
        <v>415226</v>
      </c>
      <c r="G158" s="80">
        <v>4.3695765185747995</v>
      </c>
      <c r="H158" s="52">
        <v>71187</v>
      </c>
      <c r="I158" s="80">
        <v>0.96650279732821787</v>
      </c>
      <c r="J158" s="52">
        <v>5660</v>
      </c>
      <c r="K158" s="80">
        <v>5.0134810379252125E-2</v>
      </c>
      <c r="L158" s="52">
        <v>5187</v>
      </c>
      <c r="M158" s="80">
        <v>0.10742453255727548</v>
      </c>
      <c r="N158" s="101">
        <v>474</v>
      </c>
      <c r="O158" s="95">
        <v>1.2754878943013408E-2</v>
      </c>
      <c r="P158" s="127">
        <v>20</v>
      </c>
    </row>
    <row r="159" spans="1:16" x14ac:dyDescent="0.2">
      <c r="A159" s="125">
        <v>21</v>
      </c>
      <c r="C159" s="36" t="s">
        <v>66</v>
      </c>
      <c r="D159" s="52">
        <v>94396</v>
      </c>
      <c r="E159" s="80">
        <v>0.4539967134824125</v>
      </c>
      <c r="F159" s="52">
        <v>74322</v>
      </c>
      <c r="G159" s="80">
        <v>0.78211784910751303</v>
      </c>
      <c r="H159" s="52">
        <v>57731</v>
      </c>
      <c r="I159" s="80">
        <v>0.78381127161638142</v>
      </c>
      <c r="J159" s="52">
        <v>20074</v>
      </c>
      <c r="K159" s="80">
        <v>0.1778102797797009</v>
      </c>
      <c r="L159" s="52">
        <v>11931</v>
      </c>
      <c r="M159" s="80">
        <v>0.24709506418755614</v>
      </c>
      <c r="N159" s="101">
        <v>8143</v>
      </c>
      <c r="O159" s="95">
        <v>0.21912020935223245</v>
      </c>
      <c r="P159" s="127">
        <v>21</v>
      </c>
    </row>
    <row r="160" spans="1:16" x14ac:dyDescent="0.2">
      <c r="A160" s="125">
        <v>22</v>
      </c>
      <c r="C160" s="36" t="s">
        <v>67</v>
      </c>
      <c r="D160" s="52">
        <v>51307</v>
      </c>
      <c r="E160" s="80">
        <v>0.24676055530575594</v>
      </c>
      <c r="F160" s="52">
        <v>46113</v>
      </c>
      <c r="G160" s="80">
        <v>0.48526412604470748</v>
      </c>
      <c r="H160" s="52">
        <v>29813</v>
      </c>
      <c r="I160" s="80">
        <v>0.40476980202489443</v>
      </c>
      <c r="J160" s="52">
        <v>5193</v>
      </c>
      <c r="K160" s="80">
        <v>4.5998245635946337E-2</v>
      </c>
      <c r="L160" s="52" t="s">
        <v>386</v>
      </c>
      <c r="M160" s="80" t="s">
        <v>386</v>
      </c>
      <c r="N160" s="101">
        <v>5193</v>
      </c>
      <c r="O160" s="95">
        <v>0.13973857879972285</v>
      </c>
      <c r="P160" s="127">
        <v>22</v>
      </c>
    </row>
    <row r="161" spans="1:19" x14ac:dyDescent="0.2">
      <c r="A161" s="125">
        <v>23</v>
      </c>
      <c r="C161" s="36" t="s">
        <v>227</v>
      </c>
      <c r="D161" s="52">
        <v>19575</v>
      </c>
      <c r="E161" s="80">
        <v>9.414578654199568E-2</v>
      </c>
      <c r="F161" s="52">
        <v>13073</v>
      </c>
      <c r="G161" s="80">
        <v>0.13757200615406634</v>
      </c>
      <c r="H161" s="52">
        <v>12864</v>
      </c>
      <c r="I161" s="80">
        <v>0.17465396750572709</v>
      </c>
      <c r="J161" s="52">
        <v>6502</v>
      </c>
      <c r="K161" s="80">
        <v>5.7593027753692107E-2</v>
      </c>
      <c r="L161" s="52">
        <v>6502</v>
      </c>
      <c r="M161" s="80">
        <v>0.13465862939799597</v>
      </c>
      <c r="N161" s="101" t="s">
        <v>386</v>
      </c>
      <c r="O161" s="95" t="s">
        <v>386</v>
      </c>
      <c r="P161" s="127">
        <v>23</v>
      </c>
    </row>
    <row r="162" spans="1:19" x14ac:dyDescent="0.2">
      <c r="A162" s="125">
        <v>24</v>
      </c>
      <c r="C162" s="36" t="s">
        <v>324</v>
      </c>
      <c r="D162" s="52">
        <v>23515</v>
      </c>
      <c r="E162" s="80">
        <v>0.11309518112567195</v>
      </c>
      <c r="F162" s="52">
        <v>15136</v>
      </c>
      <c r="G162" s="80">
        <v>0.15928171690873924</v>
      </c>
      <c r="H162" s="52">
        <v>15054</v>
      </c>
      <c r="I162" s="80">
        <v>0.20438750208575993</v>
      </c>
      <c r="J162" s="52">
        <v>8379</v>
      </c>
      <c r="K162" s="80">
        <v>7.4219006390062472E-2</v>
      </c>
      <c r="L162" s="52">
        <v>5430</v>
      </c>
      <c r="M162" s="80">
        <v>0.112457145129363</v>
      </c>
      <c r="N162" s="101">
        <v>2949</v>
      </c>
      <c r="O162" s="95">
        <v>7.9354721525203661E-2</v>
      </c>
      <c r="P162" s="127">
        <v>24</v>
      </c>
    </row>
    <row r="163" spans="1:19" x14ac:dyDescent="0.2">
      <c r="A163" s="125">
        <v>25</v>
      </c>
      <c r="C163" s="36" t="s">
        <v>69</v>
      </c>
      <c r="D163" s="52">
        <v>2208022</v>
      </c>
      <c r="E163" s="80">
        <v>10.619461961278692</v>
      </c>
      <c r="F163" s="52">
        <v>27443</v>
      </c>
      <c r="G163" s="80">
        <v>0.28879282222030461</v>
      </c>
      <c r="H163" s="52">
        <v>17434</v>
      </c>
      <c r="I163" s="80">
        <v>0.23670065838734813</v>
      </c>
      <c r="J163" s="52">
        <v>2180579</v>
      </c>
      <c r="K163" s="80">
        <v>19.315002593989263</v>
      </c>
      <c r="L163" s="52">
        <v>1673803</v>
      </c>
      <c r="M163" s="80">
        <v>34.665028892995061</v>
      </c>
      <c r="N163" s="101">
        <v>16700</v>
      </c>
      <c r="O163" s="95">
        <v>0.44938075600912214</v>
      </c>
      <c r="P163" s="127">
        <v>25</v>
      </c>
    </row>
    <row r="164" spans="1:19" x14ac:dyDescent="0.2">
      <c r="A164" s="125"/>
      <c r="C164" s="36" t="s">
        <v>325</v>
      </c>
      <c r="D164" s="52"/>
      <c r="E164" s="80"/>
      <c r="F164" s="52"/>
      <c r="G164" s="80"/>
      <c r="H164" s="52"/>
      <c r="I164" s="80"/>
      <c r="J164" s="52"/>
      <c r="K164" s="80"/>
      <c r="L164" s="52"/>
      <c r="M164" s="80"/>
      <c r="N164" s="101"/>
      <c r="O164" s="95"/>
      <c r="P164" s="127"/>
    </row>
    <row r="165" spans="1:19" x14ac:dyDescent="0.2">
      <c r="A165" s="125">
        <v>26</v>
      </c>
      <c r="C165" s="36" t="s">
        <v>330</v>
      </c>
      <c r="D165" s="52">
        <v>885512</v>
      </c>
      <c r="E165" s="80">
        <v>4.2588620042082086</v>
      </c>
      <c r="F165" s="52">
        <v>635179</v>
      </c>
      <c r="G165" s="80">
        <v>6.684223154358885</v>
      </c>
      <c r="H165" s="52">
        <v>62298</v>
      </c>
      <c r="I165" s="80">
        <v>0.84581723162871481</v>
      </c>
      <c r="J165" s="52">
        <v>250333</v>
      </c>
      <c r="K165" s="80">
        <v>2.2173847149592443</v>
      </c>
      <c r="L165" s="52">
        <v>179070</v>
      </c>
      <c r="M165" s="80">
        <v>3.7086005484926394</v>
      </c>
      <c r="N165" s="101">
        <v>9965</v>
      </c>
      <c r="O165" s="95">
        <v>0.26814845710364682</v>
      </c>
      <c r="P165" s="127">
        <v>26</v>
      </c>
    </row>
    <row r="166" spans="1:19" x14ac:dyDescent="0.2">
      <c r="A166" s="125">
        <v>27</v>
      </c>
      <c r="C166" s="36" t="s">
        <v>331</v>
      </c>
      <c r="D166" s="52">
        <v>4215637</v>
      </c>
      <c r="E166" s="80">
        <v>20.275068257498802</v>
      </c>
      <c r="F166" s="52">
        <v>1982048</v>
      </c>
      <c r="G166" s="80">
        <v>20.857822967463846</v>
      </c>
      <c r="H166" s="52">
        <v>898962</v>
      </c>
      <c r="I166" s="80">
        <v>12.205167905541312</v>
      </c>
      <c r="J166" s="52">
        <v>2233588</v>
      </c>
      <c r="K166" s="80">
        <v>19.784542552186043</v>
      </c>
      <c r="L166" s="52">
        <v>1701074</v>
      </c>
      <c r="M166" s="80">
        <v>35.229820569758019</v>
      </c>
      <c r="N166" s="101">
        <v>30814</v>
      </c>
      <c r="O166" s="95">
        <v>0.82917476740509521</v>
      </c>
      <c r="P166" s="127">
        <v>27</v>
      </c>
    </row>
    <row r="167" spans="1:19" x14ac:dyDescent="0.2">
      <c r="A167" s="125">
        <v>28</v>
      </c>
      <c r="C167" s="36" t="s">
        <v>326</v>
      </c>
      <c r="D167" s="52">
        <v>7195</v>
      </c>
      <c r="E167" s="80">
        <v>3.4604287824759078E-2</v>
      </c>
      <c r="F167" s="52">
        <v>7195</v>
      </c>
      <c r="G167" s="80">
        <v>7.5715641725579999E-2</v>
      </c>
      <c r="H167" s="52">
        <v>7017</v>
      </c>
      <c r="I167" s="80">
        <v>9.5269503263968214E-2</v>
      </c>
      <c r="J167" s="52" t="s">
        <v>386</v>
      </c>
      <c r="K167" s="80" t="s">
        <v>386</v>
      </c>
      <c r="L167" s="52" t="s">
        <v>386</v>
      </c>
      <c r="M167" s="80" t="s">
        <v>386</v>
      </c>
      <c r="N167" s="101" t="s">
        <v>386</v>
      </c>
      <c r="O167" s="95" t="s">
        <v>386</v>
      </c>
      <c r="P167" s="127">
        <v>28</v>
      </c>
    </row>
    <row r="168" spans="1:19" x14ac:dyDescent="0.2">
      <c r="A168" s="125">
        <v>29</v>
      </c>
      <c r="C168" s="36" t="s">
        <v>327</v>
      </c>
      <c r="D168" s="52">
        <v>152249</v>
      </c>
      <c r="E168" s="80">
        <v>0.73224019694673315</v>
      </c>
      <c r="F168" s="52">
        <v>141123</v>
      </c>
      <c r="G168" s="80">
        <v>1.4850894381152224</v>
      </c>
      <c r="H168" s="52">
        <v>122893</v>
      </c>
      <c r="I168" s="80">
        <v>1.6685129064584361</v>
      </c>
      <c r="J168" s="52">
        <v>11125</v>
      </c>
      <c r="K168" s="80">
        <v>9.854236139031447E-2</v>
      </c>
      <c r="L168" s="52">
        <v>967</v>
      </c>
      <c r="M168" s="80">
        <v>2.0026898589335915E-2</v>
      </c>
      <c r="N168" s="101">
        <v>57</v>
      </c>
      <c r="O168" s="95">
        <v>1.5338145564383211E-3</v>
      </c>
      <c r="P168" s="127">
        <v>29</v>
      </c>
    </row>
    <row r="169" spans="1:19" x14ac:dyDescent="0.2">
      <c r="A169" s="125"/>
      <c r="C169" s="36"/>
      <c r="D169" s="52"/>
      <c r="E169" s="80"/>
      <c r="F169" s="52"/>
      <c r="G169" s="80">
        <v>0</v>
      </c>
      <c r="H169" s="52"/>
      <c r="I169" s="80"/>
      <c r="J169" s="52"/>
      <c r="K169" s="80"/>
      <c r="L169" s="52"/>
      <c r="M169" s="80"/>
      <c r="N169" s="101"/>
      <c r="O169" s="95"/>
      <c r="P169" s="127"/>
    </row>
    <row r="170" spans="1:19" ht="13.5" x14ac:dyDescent="0.2">
      <c r="A170" s="130">
        <v>30</v>
      </c>
      <c r="B170" s="37"/>
      <c r="C170" s="38" t="s">
        <v>175</v>
      </c>
      <c r="D170" s="53">
        <v>20792221</v>
      </c>
      <c r="E170" s="188">
        <v>100</v>
      </c>
      <c r="F170" s="53">
        <v>9502660</v>
      </c>
      <c r="G170" s="188">
        <v>100</v>
      </c>
      <c r="H170" s="53">
        <v>7365421</v>
      </c>
      <c r="I170" s="188">
        <v>100</v>
      </c>
      <c r="J170" s="53">
        <v>11289561</v>
      </c>
      <c r="K170" s="188">
        <v>100</v>
      </c>
      <c r="L170" s="53">
        <v>4828506</v>
      </c>
      <c r="M170" s="188">
        <v>100</v>
      </c>
      <c r="N170" s="99">
        <v>3716225</v>
      </c>
      <c r="O170" s="189">
        <v>100</v>
      </c>
      <c r="P170" s="134">
        <v>30</v>
      </c>
    </row>
    <row r="171" spans="1:19" x14ac:dyDescent="0.2">
      <c r="A171" s="125"/>
      <c r="B171" s="206"/>
      <c r="C171" s="27"/>
      <c r="D171" s="52"/>
      <c r="E171" s="56"/>
      <c r="F171" s="52"/>
      <c r="G171" s="56"/>
      <c r="H171" s="52"/>
      <c r="I171" s="56"/>
      <c r="J171" s="52"/>
      <c r="K171" s="56"/>
      <c r="L171" s="52"/>
      <c r="M171" s="56"/>
      <c r="N171" s="101"/>
      <c r="O171" s="100"/>
      <c r="P171" s="127"/>
    </row>
    <row r="172" spans="1:19" x14ac:dyDescent="0.2">
      <c r="A172" s="125">
        <v>31</v>
      </c>
      <c r="B172" s="206"/>
      <c r="C172" s="27" t="s">
        <v>248</v>
      </c>
      <c r="D172" s="52"/>
      <c r="E172" s="56"/>
      <c r="F172" s="52"/>
      <c r="G172" s="56"/>
      <c r="H172" s="52"/>
      <c r="I172" s="56"/>
      <c r="J172" s="52"/>
      <c r="K172" s="56"/>
      <c r="L172" s="52"/>
      <c r="M172" s="56"/>
      <c r="N172" s="101"/>
      <c r="O172" s="100"/>
      <c r="P172" s="127"/>
    </row>
    <row r="173" spans="1:19" x14ac:dyDescent="0.2">
      <c r="A173" s="125"/>
      <c r="B173" s="206"/>
      <c r="C173" s="27" t="s">
        <v>242</v>
      </c>
      <c r="D173" s="52">
        <v>607</v>
      </c>
      <c r="E173" s="56" t="s">
        <v>81</v>
      </c>
      <c r="F173" s="52">
        <v>459</v>
      </c>
      <c r="G173" s="56" t="s">
        <v>81</v>
      </c>
      <c r="H173" s="52">
        <v>430</v>
      </c>
      <c r="I173" s="56" t="s">
        <v>81</v>
      </c>
      <c r="J173" s="52">
        <v>148</v>
      </c>
      <c r="K173" s="56" t="s">
        <v>81</v>
      </c>
      <c r="L173" s="52">
        <v>83</v>
      </c>
      <c r="M173" s="56" t="s">
        <v>81</v>
      </c>
      <c r="N173" s="101">
        <v>55</v>
      </c>
      <c r="O173" s="100" t="s">
        <v>81</v>
      </c>
      <c r="P173" s="127">
        <v>31</v>
      </c>
    </row>
    <row r="174" spans="1:19" s="4" customFormat="1" x14ac:dyDescent="0.2">
      <c r="A174" s="125"/>
      <c r="B174" s="206"/>
      <c r="C174" s="27" t="s">
        <v>14</v>
      </c>
      <c r="D174" s="52"/>
      <c r="E174" s="56"/>
      <c r="F174" s="52"/>
      <c r="G174" s="56"/>
      <c r="H174" s="52"/>
      <c r="I174" s="56"/>
      <c r="J174" s="52"/>
      <c r="K174" s="56"/>
      <c r="L174" s="52"/>
      <c r="M174" s="56"/>
      <c r="N174" s="101"/>
      <c r="O174" s="100"/>
      <c r="P174" s="127"/>
      <c r="Q174" s="2"/>
      <c r="R174" s="2"/>
      <c r="S174" s="2"/>
    </row>
    <row r="175" spans="1:19" s="50" customFormat="1" x14ac:dyDescent="0.2">
      <c r="A175" s="125">
        <v>32</v>
      </c>
      <c r="B175" s="11"/>
      <c r="C175" s="27" t="s">
        <v>75</v>
      </c>
      <c r="D175" s="52">
        <v>101</v>
      </c>
      <c r="E175" s="56" t="s">
        <v>81</v>
      </c>
      <c r="F175" s="52">
        <v>97</v>
      </c>
      <c r="G175" s="56" t="s">
        <v>81</v>
      </c>
      <c r="H175" s="52">
        <v>92</v>
      </c>
      <c r="I175" s="56" t="s">
        <v>81</v>
      </c>
      <c r="J175" s="52">
        <v>4</v>
      </c>
      <c r="K175" s="56" t="s">
        <v>81</v>
      </c>
      <c r="L175" s="52">
        <v>3</v>
      </c>
      <c r="M175" s="56" t="s">
        <v>81</v>
      </c>
      <c r="N175" s="101">
        <v>1</v>
      </c>
      <c r="O175" s="100" t="s">
        <v>81</v>
      </c>
      <c r="P175" s="127">
        <v>32</v>
      </c>
    </row>
    <row r="176" spans="1:19" s="140" customFormat="1" x14ac:dyDescent="0.2">
      <c r="A176" s="104" t="s">
        <v>32</v>
      </c>
      <c r="B176" s="202"/>
      <c r="C176" s="202"/>
      <c r="D176" s="202"/>
      <c r="E176" s="202"/>
      <c r="F176" s="202"/>
      <c r="G176" s="202"/>
      <c r="H176" s="202"/>
      <c r="I176" s="202"/>
      <c r="J176" s="202"/>
      <c r="K176" s="202"/>
      <c r="L176" s="202"/>
      <c r="M176" s="202"/>
      <c r="N176" s="202"/>
      <c r="O176" s="202"/>
      <c r="P176" s="220"/>
    </row>
    <row r="177" spans="1:19" s="143" customFormat="1" x14ac:dyDescent="0.2">
      <c r="A177" s="137" t="s">
        <v>345</v>
      </c>
      <c r="B177" s="220"/>
      <c r="C177" s="33"/>
      <c r="D177" s="141"/>
      <c r="E177" s="142"/>
      <c r="F177" s="141"/>
      <c r="G177" s="142"/>
      <c r="H177" s="141"/>
      <c r="I177" s="142"/>
      <c r="J177" s="141"/>
      <c r="K177" s="142"/>
      <c r="L177" s="141"/>
      <c r="M177" s="142"/>
      <c r="N177" s="141"/>
      <c r="O177" s="142"/>
      <c r="P177" s="137"/>
      <c r="Q177" s="140"/>
      <c r="R177" s="140"/>
      <c r="S177" s="140"/>
    </row>
  </sheetData>
  <customSheetViews>
    <customSheetView guid="{08A8D61F-AA66-4754-9836-B58A6A6822D3}" scale="75" showRuler="0" topLeftCell="A5">
      <selection activeCell="C25" sqref="C25"/>
      <rowBreaks count="2" manualBreakCount="2">
        <brk id="62" max="15" man="1"/>
        <brk id="120" max="15" man="1"/>
      </rowBreaks>
      <pageMargins left="0.59055118110236227" right="0.59055118110236227" top="0.70866141732283472" bottom="0.70866141732283472" header="0.47244094488188981" footer="0.47244094488188981"/>
      <pageSetup paperSize="9" pageOrder="overThenDown" orientation="portrait" r:id="rId1"/>
      <headerFooter alignWithMargins="0">
        <oddHeader>&amp;C- &amp;P -</oddHeader>
      </headerFooter>
    </customSheetView>
  </customSheetViews>
  <mergeCells count="35">
    <mergeCell ref="P130:P131"/>
    <mergeCell ref="L71:O71"/>
    <mergeCell ref="L72:M72"/>
    <mergeCell ref="H131:I131"/>
    <mergeCell ref="L7:M7"/>
    <mergeCell ref="N7:O7"/>
    <mergeCell ref="P6:P7"/>
    <mergeCell ref="P71:P72"/>
    <mergeCell ref="H35:O35"/>
    <mergeCell ref="H130:I130"/>
    <mergeCell ref="N72:O72"/>
    <mergeCell ref="J130:K131"/>
    <mergeCell ref="L130:O130"/>
    <mergeCell ref="L131:M131"/>
    <mergeCell ref="L6:O6"/>
    <mergeCell ref="J71:K72"/>
    <mergeCell ref="N131:O131"/>
    <mergeCell ref="H71:I71"/>
    <mergeCell ref="H72:I72"/>
    <mergeCell ref="J6:K7"/>
    <mergeCell ref="H6:I6"/>
    <mergeCell ref="H7:I7"/>
    <mergeCell ref="F6:G7"/>
    <mergeCell ref="A71:A72"/>
    <mergeCell ref="B70:C73"/>
    <mergeCell ref="A130:A131"/>
    <mergeCell ref="B129:C132"/>
    <mergeCell ref="F130:G131"/>
    <mergeCell ref="A6:A7"/>
    <mergeCell ref="C35:G35"/>
    <mergeCell ref="C5:C8"/>
    <mergeCell ref="D5:E7"/>
    <mergeCell ref="D70:E72"/>
    <mergeCell ref="F71:G72"/>
    <mergeCell ref="D129:E131"/>
  </mergeCells>
  <phoneticPr fontId="0" type="noConversion"/>
  <pageMargins left="0.59055118110236227" right="0.59055118110236227" top="0.70866141732283472" bottom="0.70866141732283472" header="0.47244094488188981" footer="0.47244094488188981"/>
  <pageSetup paperSize="9" pageOrder="overThenDown" orientation="portrait" r:id="rId2"/>
  <headerFooter alignWithMargins="0">
    <oddHeader>&amp;C- &amp;P -</oddHeader>
  </headerFooter>
  <rowBreaks count="2" manualBreakCount="2">
    <brk id="64" max="15" man="1"/>
    <brk id="123" max="15" man="1"/>
  </rowBreaks>
  <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22"/>
  <sheetViews>
    <sheetView zoomScale="120" zoomScaleNormal="120" workbookViewId="0"/>
  </sheetViews>
  <sheetFormatPr baseColWidth="10" defaultRowHeight="12" x14ac:dyDescent="0.2"/>
  <cols>
    <col min="1" max="1" width="4" style="123" customWidth="1"/>
    <col min="2" max="2" width="0.85546875" style="1" customWidth="1"/>
    <col min="3" max="3" width="42" style="2" customWidth="1"/>
    <col min="4" max="4" width="12.7109375" style="26" customWidth="1"/>
    <col min="5" max="5" width="8.7109375" style="43" customWidth="1"/>
    <col min="6" max="6" width="12.7109375" style="26" customWidth="1"/>
    <col min="7" max="7" width="9.42578125" style="43" customWidth="1"/>
    <col min="8" max="8" width="12.7109375" style="26" customWidth="1"/>
    <col min="9" max="9" width="8.7109375" style="43" customWidth="1"/>
    <col min="10" max="10" width="12.7109375" style="26" customWidth="1"/>
    <col min="11" max="11" width="8.7109375" style="43" customWidth="1"/>
    <col min="12" max="12" width="12.7109375" style="26" customWidth="1"/>
    <col min="13" max="13" width="8.7109375" style="43" customWidth="1"/>
    <col min="14" max="14" width="12.7109375" style="26" customWidth="1"/>
    <col min="15" max="15" width="8.7109375" style="43" customWidth="1"/>
    <col min="16" max="16" width="4.42578125" style="123" customWidth="1"/>
    <col min="17" max="16384" width="11.42578125" style="2"/>
  </cols>
  <sheetData>
    <row r="1" spans="1:16" x14ac:dyDescent="0.2">
      <c r="D1" s="2"/>
      <c r="E1" s="42"/>
      <c r="F1" s="2"/>
      <c r="G1" s="105" t="s">
        <v>341</v>
      </c>
      <c r="H1" s="4" t="s">
        <v>378</v>
      </c>
      <c r="J1" s="2"/>
      <c r="K1" s="224"/>
      <c r="L1" s="2"/>
      <c r="M1" s="224"/>
      <c r="N1" s="2"/>
      <c r="O1" s="224"/>
    </row>
    <row r="2" spans="1:16" x14ac:dyDescent="0.2">
      <c r="D2" s="2"/>
      <c r="E2" s="42"/>
      <c r="F2" s="2"/>
      <c r="G2" s="105"/>
      <c r="H2" s="2"/>
      <c r="I2" s="224"/>
      <c r="J2" s="2"/>
      <c r="K2" s="224"/>
      <c r="L2" s="2"/>
      <c r="M2" s="224"/>
      <c r="N2" s="2"/>
      <c r="O2" s="224"/>
    </row>
    <row r="3" spans="1:16" x14ac:dyDescent="0.2">
      <c r="D3" s="2"/>
      <c r="E3" s="42"/>
      <c r="F3" s="2"/>
      <c r="G3" s="35" t="s">
        <v>70</v>
      </c>
      <c r="H3" s="2" t="s">
        <v>209</v>
      </c>
      <c r="I3" s="224"/>
      <c r="J3" s="2"/>
      <c r="K3" s="224"/>
      <c r="L3" s="2"/>
      <c r="M3" s="224"/>
      <c r="N3" s="2"/>
      <c r="O3" s="224"/>
    </row>
    <row r="4" spans="1:16" s="10" customFormat="1" ht="12.75" thickBot="1" x14ac:dyDescent="0.25">
      <c r="A4" s="124"/>
      <c r="B4" s="6"/>
      <c r="C4" s="7"/>
      <c r="D4" s="7"/>
      <c r="E4" s="44"/>
      <c r="F4" s="44"/>
      <c r="G4" s="44"/>
      <c r="H4" s="7"/>
      <c r="I4" s="44"/>
      <c r="J4" s="7"/>
      <c r="K4" s="44"/>
      <c r="L4" s="7"/>
      <c r="M4" s="44"/>
      <c r="N4" s="7"/>
      <c r="O4" s="44"/>
      <c r="P4" s="124"/>
    </row>
    <row r="5" spans="1:16" s="10" customFormat="1" ht="12.75" customHeight="1" x14ac:dyDescent="0.2">
      <c r="A5" s="125"/>
      <c r="B5" s="11"/>
      <c r="C5" s="265" t="s">
        <v>241</v>
      </c>
      <c r="D5" s="288" t="s">
        <v>4</v>
      </c>
      <c r="E5" s="296"/>
      <c r="F5" s="299" t="s">
        <v>143</v>
      </c>
      <c r="G5" s="300"/>
      <c r="H5" s="304" t="s">
        <v>171</v>
      </c>
      <c r="I5" s="304"/>
      <c r="J5" s="304"/>
      <c r="K5" s="304"/>
      <c r="L5" s="304"/>
      <c r="M5" s="304"/>
      <c r="N5" s="304"/>
      <c r="O5" s="305"/>
      <c r="P5" s="127"/>
    </row>
    <row r="6" spans="1:16" s="10" customFormat="1" x14ac:dyDescent="0.2">
      <c r="A6" s="256" t="s">
        <v>147</v>
      </c>
      <c r="B6" s="11"/>
      <c r="C6" s="261"/>
      <c r="D6" s="268"/>
      <c r="E6" s="297"/>
      <c r="F6" s="301"/>
      <c r="G6" s="302"/>
      <c r="H6" s="306" t="s">
        <v>90</v>
      </c>
      <c r="I6" s="295"/>
      <c r="J6" s="289" t="s">
        <v>89</v>
      </c>
      <c r="K6" s="295"/>
      <c r="L6" s="289" t="s">
        <v>92</v>
      </c>
      <c r="M6" s="290"/>
      <c r="N6" s="289" t="s">
        <v>281</v>
      </c>
      <c r="O6" s="292"/>
      <c r="P6" s="278" t="s">
        <v>147</v>
      </c>
    </row>
    <row r="7" spans="1:16" s="10" customFormat="1" ht="12" customHeight="1" x14ac:dyDescent="0.2">
      <c r="A7" s="298"/>
      <c r="B7" s="11"/>
      <c r="C7" s="261"/>
      <c r="D7" s="270"/>
      <c r="E7" s="255"/>
      <c r="F7" s="293"/>
      <c r="G7" s="303"/>
      <c r="H7" s="255"/>
      <c r="I7" s="271"/>
      <c r="J7" s="254"/>
      <c r="K7" s="271"/>
      <c r="L7" s="254"/>
      <c r="M7" s="271"/>
      <c r="N7" s="293"/>
      <c r="O7" s="294"/>
      <c r="P7" s="287"/>
    </row>
    <row r="8" spans="1:16" ht="15" customHeight="1" thickBot="1" x14ac:dyDescent="0.25">
      <c r="A8" s="126"/>
      <c r="B8" s="6"/>
      <c r="C8" s="263"/>
      <c r="D8" s="207" t="s">
        <v>333</v>
      </c>
      <c r="E8" s="21" t="s">
        <v>244</v>
      </c>
      <c r="F8" s="207" t="s">
        <v>333</v>
      </c>
      <c r="G8" s="9" t="s">
        <v>244</v>
      </c>
      <c r="H8" s="209" t="s">
        <v>333</v>
      </c>
      <c r="I8" s="21" t="s">
        <v>244</v>
      </c>
      <c r="J8" s="207" t="s">
        <v>333</v>
      </c>
      <c r="K8" s="21" t="s">
        <v>244</v>
      </c>
      <c r="L8" s="207" t="s">
        <v>333</v>
      </c>
      <c r="M8" s="21" t="s">
        <v>244</v>
      </c>
      <c r="N8" s="207" t="s">
        <v>333</v>
      </c>
      <c r="O8" s="21" t="s">
        <v>244</v>
      </c>
      <c r="P8" s="132"/>
    </row>
    <row r="9" spans="1:16" s="10" customFormat="1" ht="8.1" customHeight="1" x14ac:dyDescent="0.2">
      <c r="A9" s="127"/>
      <c r="B9" s="11"/>
      <c r="E9" s="45"/>
      <c r="G9" s="45"/>
      <c r="I9" s="45"/>
      <c r="K9" s="45"/>
      <c r="M9" s="45"/>
      <c r="O9" s="45"/>
      <c r="P9" s="127"/>
    </row>
    <row r="10" spans="1:16" x14ac:dyDescent="0.2">
      <c r="A10" s="127"/>
      <c r="B10" s="11"/>
      <c r="C10" s="25" t="s">
        <v>6</v>
      </c>
      <c r="D10" s="24"/>
      <c r="E10" s="46"/>
      <c r="F10" s="24"/>
      <c r="G10" s="46"/>
      <c r="H10" s="25" t="s">
        <v>6</v>
      </c>
      <c r="I10" s="46"/>
      <c r="J10" s="24"/>
      <c r="K10" s="46"/>
      <c r="L10" s="24"/>
      <c r="M10" s="46"/>
      <c r="N10" s="24"/>
      <c r="O10" s="46"/>
      <c r="P10" s="127"/>
    </row>
    <row r="11" spans="1:16" ht="8.1" customHeight="1" x14ac:dyDescent="0.2">
      <c r="A11" s="127"/>
      <c r="B11" s="11"/>
      <c r="C11" s="10"/>
      <c r="D11" s="28"/>
      <c r="P11" s="127"/>
    </row>
    <row r="12" spans="1:16" x14ac:dyDescent="0.2">
      <c r="A12" s="125">
        <v>1</v>
      </c>
      <c r="B12" s="11"/>
      <c r="C12" s="27" t="s">
        <v>174</v>
      </c>
      <c r="D12" s="52">
        <v>21109526</v>
      </c>
      <c r="E12" s="80">
        <v>83.93128326736435</v>
      </c>
      <c r="F12" s="52">
        <v>6137785</v>
      </c>
      <c r="G12" s="80">
        <v>83.09480084234923</v>
      </c>
      <c r="H12" s="52">
        <v>1474018</v>
      </c>
      <c r="I12" s="80">
        <v>76.390494733836277</v>
      </c>
      <c r="J12" s="52">
        <v>114243</v>
      </c>
      <c r="K12" s="80">
        <v>80.266846531627422</v>
      </c>
      <c r="L12" s="52">
        <v>3663490</v>
      </c>
      <c r="M12" s="80">
        <v>90.095139349660599</v>
      </c>
      <c r="N12" s="52">
        <v>886032</v>
      </c>
      <c r="O12" s="95">
        <v>70.977556361434139</v>
      </c>
      <c r="P12" s="127">
        <v>1</v>
      </c>
    </row>
    <row r="13" spans="1:16" x14ac:dyDescent="0.2">
      <c r="A13" s="125">
        <v>2</v>
      </c>
      <c r="B13" s="11"/>
      <c r="C13" s="27" t="s">
        <v>8</v>
      </c>
      <c r="D13" s="52">
        <v>139132</v>
      </c>
      <c r="E13" s="80">
        <v>0.55318756582004436</v>
      </c>
      <c r="F13" s="52">
        <v>61037</v>
      </c>
      <c r="G13" s="80">
        <v>0.82633349962803693</v>
      </c>
      <c r="H13" s="52">
        <v>8180</v>
      </c>
      <c r="I13" s="80">
        <v>0.42392579122017554</v>
      </c>
      <c r="J13" s="52">
        <v>2588</v>
      </c>
      <c r="K13" s="80">
        <v>1.8183223376824118</v>
      </c>
      <c r="L13" s="52">
        <v>29436</v>
      </c>
      <c r="M13" s="80">
        <v>0.72391094882109941</v>
      </c>
      <c r="N13" s="52">
        <v>20832</v>
      </c>
      <c r="O13" s="95">
        <v>1.668793513238118</v>
      </c>
      <c r="P13" s="127">
        <v>2</v>
      </c>
    </row>
    <row r="14" spans="1:16" x14ac:dyDescent="0.2">
      <c r="A14" s="125">
        <v>3</v>
      </c>
      <c r="B14" s="11"/>
      <c r="C14" s="27" t="s">
        <v>9</v>
      </c>
      <c r="D14" s="52">
        <v>16771123</v>
      </c>
      <c r="E14" s="80">
        <v>66.68183242128741</v>
      </c>
      <c r="F14" s="52">
        <v>5441797</v>
      </c>
      <c r="G14" s="80">
        <v>73.672348891252071</v>
      </c>
      <c r="H14" s="52">
        <v>1004474</v>
      </c>
      <c r="I14" s="80">
        <v>52.056532421771955</v>
      </c>
      <c r="J14" s="52">
        <v>108344</v>
      </c>
      <c r="K14" s="80">
        <v>76.122223861616391</v>
      </c>
      <c r="L14" s="52">
        <v>3616885</v>
      </c>
      <c r="M14" s="80">
        <v>88.948996199442931</v>
      </c>
      <c r="N14" s="52">
        <v>712093</v>
      </c>
      <c r="O14" s="95">
        <v>57.043787405062936</v>
      </c>
      <c r="P14" s="127">
        <v>3</v>
      </c>
    </row>
    <row r="15" spans="1:16" ht="13.5" x14ac:dyDescent="0.2">
      <c r="A15" s="125">
        <v>4</v>
      </c>
      <c r="B15" s="11"/>
      <c r="C15" s="27" t="s">
        <v>193</v>
      </c>
      <c r="D15" s="52">
        <v>6946360</v>
      </c>
      <c r="E15" s="80">
        <v>27.618664144192014</v>
      </c>
      <c r="F15" s="52">
        <v>449896</v>
      </c>
      <c r="G15" s="80">
        <v>6.0907996157847748</v>
      </c>
      <c r="H15" s="52">
        <v>145479</v>
      </c>
      <c r="I15" s="80">
        <v>7.5394010001124592</v>
      </c>
      <c r="J15" s="52">
        <v>4437</v>
      </c>
      <c r="K15" s="80">
        <v>3.117425120671121</v>
      </c>
      <c r="L15" s="52">
        <v>171769</v>
      </c>
      <c r="M15" s="80">
        <v>4.2242648378873291</v>
      </c>
      <c r="N15" s="52">
        <v>128211</v>
      </c>
      <c r="O15" s="95">
        <v>10.270626206114263</v>
      </c>
      <c r="P15" s="127">
        <v>4</v>
      </c>
    </row>
    <row r="16" spans="1:16" ht="13.5" x14ac:dyDescent="0.2">
      <c r="A16" s="125">
        <v>5</v>
      </c>
      <c r="B16" s="11"/>
      <c r="C16" s="27" t="s">
        <v>279</v>
      </c>
      <c r="D16" s="52">
        <v>7444266</v>
      </c>
      <c r="E16" s="80">
        <v>29.598333868965575</v>
      </c>
      <c r="F16" s="52">
        <v>4754991</v>
      </c>
      <c r="G16" s="80">
        <v>64.374205051523148</v>
      </c>
      <c r="H16" s="52">
        <v>778486</v>
      </c>
      <c r="I16" s="80">
        <v>40.344779156947382</v>
      </c>
      <c r="J16" s="52">
        <v>101162</v>
      </c>
      <c r="K16" s="80">
        <v>71.076168595296807</v>
      </c>
      <c r="L16" s="52">
        <v>3323698</v>
      </c>
      <c r="M16" s="80">
        <v>81.738733957561834</v>
      </c>
      <c r="N16" s="52">
        <v>551644</v>
      </c>
      <c r="O16" s="95">
        <v>44.190664785749249</v>
      </c>
      <c r="P16" s="127">
        <v>5</v>
      </c>
    </row>
    <row r="17" spans="1:16" ht="13.5" x14ac:dyDescent="0.2">
      <c r="A17" s="125">
        <v>6</v>
      </c>
      <c r="B17" s="11"/>
      <c r="C17" s="27" t="s">
        <v>194</v>
      </c>
      <c r="D17" s="52">
        <v>1757571</v>
      </c>
      <c r="E17" s="80">
        <v>6.9880863011090275</v>
      </c>
      <c r="F17" s="52">
        <v>44644</v>
      </c>
      <c r="G17" s="80">
        <v>0.60440114614732177</v>
      </c>
      <c r="H17" s="52">
        <v>7988</v>
      </c>
      <c r="I17" s="80">
        <v>0.41397545480033771</v>
      </c>
      <c r="J17" s="52">
        <v>1390</v>
      </c>
      <c r="K17" s="80">
        <v>0.97661052912617952</v>
      </c>
      <c r="L17" s="52">
        <v>23477</v>
      </c>
      <c r="M17" s="80">
        <v>0.57736300263191165</v>
      </c>
      <c r="N17" s="52">
        <v>11790</v>
      </c>
      <c r="O17" s="95">
        <v>0.94446407071224125</v>
      </c>
      <c r="P17" s="127">
        <v>6</v>
      </c>
    </row>
    <row r="18" spans="1:16" ht="13.5" x14ac:dyDescent="0.2">
      <c r="A18" s="125">
        <v>7</v>
      </c>
      <c r="B18" s="11"/>
      <c r="C18" s="27" t="s">
        <v>195</v>
      </c>
      <c r="D18" s="52">
        <v>450914</v>
      </c>
      <c r="E18" s="80">
        <v>1.7928299604273601</v>
      </c>
      <c r="F18" s="52">
        <v>185369</v>
      </c>
      <c r="G18" s="80">
        <v>2.5095698427601221</v>
      </c>
      <c r="H18" s="52">
        <v>67475</v>
      </c>
      <c r="I18" s="80">
        <v>3.4968695308779152</v>
      </c>
      <c r="J18" s="52">
        <v>1355</v>
      </c>
      <c r="K18" s="80">
        <v>0.95201961652228284</v>
      </c>
      <c r="L18" s="52">
        <v>97941</v>
      </c>
      <c r="M18" s="80">
        <v>2.4086344013618457</v>
      </c>
      <c r="N18" s="52">
        <v>18598</v>
      </c>
      <c r="O18" s="95">
        <v>1.4898339938173251</v>
      </c>
      <c r="P18" s="127">
        <v>7</v>
      </c>
    </row>
    <row r="19" spans="1:16" x14ac:dyDescent="0.2">
      <c r="A19" s="125">
        <v>8</v>
      </c>
      <c r="B19" s="11"/>
      <c r="C19" s="27" t="s">
        <v>10</v>
      </c>
      <c r="D19" s="52">
        <v>4199271</v>
      </c>
      <c r="E19" s="80">
        <v>16.696263280256904</v>
      </c>
      <c r="F19" s="52">
        <v>634951</v>
      </c>
      <c r="G19" s="80">
        <v>8.5961184514691364</v>
      </c>
      <c r="H19" s="52">
        <v>461364</v>
      </c>
      <c r="I19" s="80">
        <v>23.910036520844141</v>
      </c>
      <c r="J19" s="52">
        <v>3311</v>
      </c>
      <c r="K19" s="80">
        <v>2.3263003323286191</v>
      </c>
      <c r="L19" s="52">
        <v>17169</v>
      </c>
      <c r="M19" s="80">
        <v>0.42223220139657069</v>
      </c>
      <c r="N19" s="52">
        <v>153107</v>
      </c>
      <c r="O19" s="95">
        <v>12.264975443133089</v>
      </c>
      <c r="P19" s="127">
        <v>8</v>
      </c>
    </row>
    <row r="20" spans="1:16" x14ac:dyDescent="0.2">
      <c r="A20" s="125">
        <v>9</v>
      </c>
      <c r="B20" s="11"/>
      <c r="C20" s="27" t="s">
        <v>11</v>
      </c>
      <c r="D20" s="52">
        <v>3798273</v>
      </c>
      <c r="E20" s="80">
        <v>15.101898881565688</v>
      </c>
      <c r="F20" s="52">
        <v>1196924</v>
      </c>
      <c r="G20" s="80">
        <v>16.204243290279475</v>
      </c>
      <c r="H20" s="52">
        <v>418209</v>
      </c>
      <c r="I20" s="80">
        <v>21.67354293647902</v>
      </c>
      <c r="J20" s="52">
        <v>28022</v>
      </c>
      <c r="K20" s="80">
        <v>19.688187228182592</v>
      </c>
      <c r="L20" s="52">
        <v>401856</v>
      </c>
      <c r="M20" s="80">
        <v>9.8827272132576329</v>
      </c>
      <c r="N20" s="52">
        <v>348837</v>
      </c>
      <c r="O20" s="95">
        <v>27.944360732404249</v>
      </c>
      <c r="P20" s="127">
        <v>9</v>
      </c>
    </row>
    <row r="21" spans="1:16" x14ac:dyDescent="0.2">
      <c r="A21" s="125">
        <v>10</v>
      </c>
      <c r="B21" s="11"/>
      <c r="C21" s="27" t="s">
        <v>12</v>
      </c>
      <c r="D21" s="52">
        <v>443240</v>
      </c>
      <c r="E21" s="80">
        <v>1.7623182062651039</v>
      </c>
      <c r="F21" s="52">
        <v>31661</v>
      </c>
      <c r="G21" s="80">
        <v>0.42863418797980368</v>
      </c>
      <c r="H21" s="52">
        <v>16122</v>
      </c>
      <c r="I21" s="80">
        <v>0.83551731125326045</v>
      </c>
      <c r="J21" s="52">
        <v>2254</v>
      </c>
      <c r="K21" s="80">
        <v>1.5836547716909415</v>
      </c>
      <c r="L21" s="52">
        <v>3401</v>
      </c>
      <c r="M21" s="80">
        <v>8.363979946122295E-2</v>
      </c>
      <c r="N21" s="52">
        <v>9885</v>
      </c>
      <c r="O21" s="95">
        <v>0.79185982519003439</v>
      </c>
      <c r="P21" s="127">
        <v>10</v>
      </c>
    </row>
    <row r="22" spans="1:16" x14ac:dyDescent="0.2">
      <c r="A22" s="125">
        <v>11</v>
      </c>
      <c r="B22" s="11"/>
      <c r="C22" s="27" t="s">
        <v>196</v>
      </c>
      <c r="D22" s="52">
        <v>1897885</v>
      </c>
      <c r="E22" s="80">
        <v>7.5459734881722023</v>
      </c>
      <c r="F22" s="52">
        <v>898120</v>
      </c>
      <c r="G22" s="80">
        <v>12.158963295803078</v>
      </c>
      <c r="H22" s="52">
        <v>356740</v>
      </c>
      <c r="I22" s="80">
        <v>18.48793236673416</v>
      </c>
      <c r="J22" s="52">
        <v>19507</v>
      </c>
      <c r="K22" s="80">
        <v>13.705569490406031</v>
      </c>
      <c r="L22" s="52">
        <v>277519</v>
      </c>
      <c r="M22" s="80">
        <v>6.8249436949953344</v>
      </c>
      <c r="N22" s="52">
        <v>244353</v>
      </c>
      <c r="O22" s="95">
        <v>19.574438428392561</v>
      </c>
      <c r="P22" s="127">
        <v>11</v>
      </c>
    </row>
    <row r="23" spans="1:16" x14ac:dyDescent="0.2">
      <c r="A23" s="125"/>
      <c r="B23" s="11"/>
      <c r="C23" s="27" t="s">
        <v>14</v>
      </c>
      <c r="O23" s="181"/>
      <c r="P23" s="127"/>
    </row>
    <row r="24" spans="1:16" x14ac:dyDescent="0.2">
      <c r="A24" s="125">
        <v>12</v>
      </c>
      <c r="B24" s="11"/>
      <c r="C24" s="27" t="s">
        <v>15</v>
      </c>
      <c r="D24" s="52">
        <v>652547</v>
      </c>
      <c r="E24" s="80">
        <v>2.5945209334529258</v>
      </c>
      <c r="F24" s="52">
        <v>389872</v>
      </c>
      <c r="G24" s="80">
        <v>5.2781803523597493</v>
      </c>
      <c r="H24" s="52">
        <v>168030</v>
      </c>
      <c r="I24" s="80">
        <v>8.7080991074237275</v>
      </c>
      <c r="J24" s="52">
        <v>15147</v>
      </c>
      <c r="K24" s="80">
        <v>10.642244377463483</v>
      </c>
      <c r="L24" s="52">
        <v>83207</v>
      </c>
      <c r="M24" s="80">
        <v>2.0462854436253979</v>
      </c>
      <c r="N24" s="52">
        <v>123489</v>
      </c>
      <c r="O24" s="95">
        <v>9.8923599345363833</v>
      </c>
      <c r="P24" s="127">
        <v>12</v>
      </c>
    </row>
    <row r="25" spans="1:16" ht="24" x14ac:dyDescent="0.2">
      <c r="A25" s="177">
        <v>13</v>
      </c>
      <c r="B25" s="11"/>
      <c r="C25" s="176" t="s">
        <v>315</v>
      </c>
      <c r="D25" s="52">
        <v>563122</v>
      </c>
      <c r="E25" s="80">
        <v>2.2389679472710449</v>
      </c>
      <c r="F25" s="52">
        <v>247269</v>
      </c>
      <c r="G25" s="80">
        <v>3.3475868427269533</v>
      </c>
      <c r="H25" s="52">
        <v>143552</v>
      </c>
      <c r="I25" s="80">
        <v>7.4395348632321072</v>
      </c>
      <c r="J25" s="52">
        <v>1967</v>
      </c>
      <c r="K25" s="80">
        <v>1.3820092883389892</v>
      </c>
      <c r="L25" s="52">
        <v>6823</v>
      </c>
      <c r="M25" s="80">
        <v>0.16779604578768723</v>
      </c>
      <c r="N25" s="52">
        <v>94927</v>
      </c>
      <c r="O25" s="95">
        <v>7.6043376455047431</v>
      </c>
      <c r="P25" s="127">
        <v>13</v>
      </c>
    </row>
    <row r="26" spans="1:16" ht="24" x14ac:dyDescent="0.2">
      <c r="A26" s="177">
        <v>14</v>
      </c>
      <c r="B26" s="11"/>
      <c r="C26" s="176" t="s">
        <v>336</v>
      </c>
      <c r="D26" s="52">
        <v>267166</v>
      </c>
      <c r="E26" s="80">
        <v>1.0622495846381708</v>
      </c>
      <c r="F26" s="52">
        <v>110980</v>
      </c>
      <c r="G26" s="80">
        <v>1.5024737747385934</v>
      </c>
      <c r="H26" s="52">
        <v>4035</v>
      </c>
      <c r="I26" s="80">
        <v>0.20911253882315506</v>
      </c>
      <c r="J26" s="52" t="s">
        <v>386</v>
      </c>
      <c r="K26" s="80" t="s">
        <v>386</v>
      </c>
      <c r="L26" s="52">
        <v>106313</v>
      </c>
      <c r="M26" s="80">
        <v>2.6145245516380466</v>
      </c>
      <c r="N26" s="52">
        <v>632</v>
      </c>
      <c r="O26" s="95">
        <v>5.0627760194243976E-2</v>
      </c>
      <c r="P26" s="127">
        <v>14</v>
      </c>
    </row>
    <row r="27" spans="1:16" x14ac:dyDescent="0.2">
      <c r="A27" s="125">
        <v>15</v>
      </c>
      <c r="B27" s="11"/>
      <c r="C27" s="27" t="s">
        <v>197</v>
      </c>
      <c r="D27" s="52">
        <v>18616</v>
      </c>
      <c r="E27" s="80">
        <v>7.401704658386242E-2</v>
      </c>
      <c r="F27" s="52">
        <v>1297</v>
      </c>
      <c r="G27" s="80">
        <v>1.7559096105928599E-2</v>
      </c>
      <c r="H27" s="52">
        <v>316</v>
      </c>
      <c r="I27" s="80">
        <v>1.6376595357649813E-2</v>
      </c>
      <c r="J27" s="52" t="s">
        <v>386</v>
      </c>
      <c r="K27" s="80" t="s">
        <v>386</v>
      </c>
      <c r="L27" s="52" t="s">
        <v>386</v>
      </c>
      <c r="M27" s="80" t="s">
        <v>386</v>
      </c>
      <c r="N27" s="52">
        <v>981</v>
      </c>
      <c r="O27" s="95">
        <v>7.8585178402774278E-2</v>
      </c>
      <c r="P27" s="127">
        <v>15</v>
      </c>
    </row>
    <row r="28" spans="1:16" x14ac:dyDescent="0.2">
      <c r="A28" s="125">
        <v>16</v>
      </c>
      <c r="B28" s="11"/>
      <c r="C28" s="27" t="s">
        <v>205</v>
      </c>
      <c r="D28" s="52">
        <v>1438532</v>
      </c>
      <c r="E28" s="80">
        <v>5.7195901405445193</v>
      </c>
      <c r="F28" s="52">
        <v>265846</v>
      </c>
      <c r="G28" s="80">
        <v>3.5990867103906661</v>
      </c>
      <c r="H28" s="52">
        <v>45031</v>
      </c>
      <c r="I28" s="80">
        <v>2.3337166631339517</v>
      </c>
      <c r="J28" s="52">
        <v>6261</v>
      </c>
      <c r="K28" s="80">
        <v>4.3989629660856187</v>
      </c>
      <c r="L28" s="52">
        <v>120937</v>
      </c>
      <c r="M28" s="80">
        <v>2.9741683115089446</v>
      </c>
      <c r="N28" s="52">
        <v>93617</v>
      </c>
      <c r="O28" s="95">
        <v>7.4993971932033832</v>
      </c>
      <c r="P28" s="127">
        <v>16</v>
      </c>
    </row>
    <row r="29" spans="1:16" x14ac:dyDescent="0.2">
      <c r="A29" s="125">
        <v>17</v>
      </c>
      <c r="B29" s="11"/>
      <c r="C29" s="27" t="s">
        <v>372</v>
      </c>
      <c r="D29" s="52">
        <v>112628</v>
      </c>
      <c r="E29" s="80">
        <v>0.44780790302144691</v>
      </c>
      <c r="F29" s="52" t="s">
        <v>386</v>
      </c>
      <c r="G29" s="80" t="s">
        <v>386</v>
      </c>
      <c r="H29" s="52" t="s">
        <v>386</v>
      </c>
      <c r="I29" s="80" t="s">
        <v>386</v>
      </c>
      <c r="J29" s="52" t="s">
        <v>386</v>
      </c>
      <c r="K29" s="80" t="s">
        <v>386</v>
      </c>
      <c r="L29" s="52" t="s">
        <v>386</v>
      </c>
      <c r="M29" s="80" t="s">
        <v>386</v>
      </c>
      <c r="N29" s="52" t="s">
        <v>386</v>
      </c>
      <c r="O29" s="95" t="s">
        <v>386</v>
      </c>
      <c r="P29" s="127">
        <v>17</v>
      </c>
    </row>
    <row r="30" spans="1:16" x14ac:dyDescent="0.2">
      <c r="A30" s="125">
        <v>18</v>
      </c>
      <c r="B30" s="11"/>
      <c r="C30" s="27" t="s">
        <v>199</v>
      </c>
      <c r="D30" s="52">
        <v>35669</v>
      </c>
      <c r="E30" s="80">
        <v>0.14181961939190957</v>
      </c>
      <c r="F30" s="52">
        <v>3440</v>
      </c>
      <c r="G30" s="80">
        <v>4.6571542486040382E-2</v>
      </c>
      <c r="H30" s="52">
        <v>1064</v>
      </c>
      <c r="I30" s="80">
        <v>5.5141447659934818E-2</v>
      </c>
      <c r="J30" s="52">
        <v>44</v>
      </c>
      <c r="K30" s="80">
        <v>3.0914290130612875E-2</v>
      </c>
      <c r="L30" s="52">
        <v>740</v>
      </c>
      <c r="M30" s="80">
        <v>1.8198603822788883E-2</v>
      </c>
      <c r="N30" s="52">
        <v>1591</v>
      </c>
      <c r="O30" s="95">
        <v>0.12745057985607938</v>
      </c>
      <c r="P30" s="127">
        <v>18</v>
      </c>
    </row>
    <row r="31" spans="1:16" x14ac:dyDescent="0.2">
      <c r="A31" s="125">
        <v>19</v>
      </c>
      <c r="B31" s="11"/>
      <c r="C31" s="27" t="s">
        <v>200</v>
      </c>
      <c r="D31" s="52">
        <v>94867</v>
      </c>
      <c r="E31" s="80">
        <v>0.37719032865660057</v>
      </c>
      <c r="F31" s="52">
        <v>48337</v>
      </c>
      <c r="G31" s="80">
        <v>0.65439786312434123</v>
      </c>
      <c r="H31" s="52">
        <v>36292</v>
      </c>
      <c r="I31" s="80">
        <v>1.8808208820247692</v>
      </c>
      <c r="J31" s="52">
        <v>21</v>
      </c>
      <c r="K31" s="80">
        <v>1.4754547562337964E-2</v>
      </c>
      <c r="L31" s="52">
        <v>159</v>
      </c>
      <c r="M31" s="80">
        <v>3.9102405511127463E-3</v>
      </c>
      <c r="N31" s="52">
        <v>11865</v>
      </c>
      <c r="O31" s="95">
        <v>0.95047211187453284</v>
      </c>
      <c r="P31" s="127">
        <v>19</v>
      </c>
    </row>
    <row r="32" spans="1:16" ht="8.1" customHeight="1" x14ac:dyDescent="0.2">
      <c r="A32" s="127"/>
      <c r="B32" s="11"/>
      <c r="C32" s="29" t="s">
        <v>16</v>
      </c>
      <c r="D32" s="225"/>
      <c r="E32" s="30"/>
      <c r="F32" s="51"/>
      <c r="G32" s="30"/>
      <c r="H32" s="103"/>
      <c r="I32" s="184"/>
      <c r="J32" s="103"/>
      <c r="K32" s="184"/>
      <c r="L32" s="103"/>
      <c r="M32" s="184"/>
      <c r="N32" s="103"/>
      <c r="O32" s="184"/>
      <c r="P32" s="127"/>
    </row>
    <row r="33" spans="1:16" x14ac:dyDescent="0.2">
      <c r="A33" s="127"/>
      <c r="B33" s="11"/>
      <c r="C33" s="264" t="s">
        <v>17</v>
      </c>
      <c r="D33" s="264"/>
      <c r="E33" s="264"/>
      <c r="F33" s="264"/>
      <c r="G33" s="264"/>
      <c r="H33" s="291" t="s">
        <v>17</v>
      </c>
      <c r="I33" s="291"/>
      <c r="J33" s="291"/>
      <c r="K33" s="291"/>
      <c r="L33" s="291"/>
      <c r="M33" s="291"/>
      <c r="N33" s="291"/>
      <c r="O33" s="291"/>
      <c r="P33" s="127"/>
    </row>
    <row r="34" spans="1:16" ht="8.1" customHeight="1" x14ac:dyDescent="0.2">
      <c r="A34" s="127"/>
      <c r="B34" s="11"/>
      <c r="C34" s="29"/>
      <c r="D34" s="216"/>
      <c r="E34" s="35"/>
      <c r="F34" s="216"/>
      <c r="G34" s="35"/>
      <c r="H34" s="217"/>
      <c r="I34" s="61"/>
      <c r="J34" s="217"/>
      <c r="K34" s="61"/>
      <c r="L34" s="217"/>
      <c r="M34" s="61"/>
      <c r="N34" s="217"/>
      <c r="O34" s="61"/>
      <c r="P34" s="127"/>
    </row>
    <row r="35" spans="1:16" x14ac:dyDescent="0.2">
      <c r="A35" s="125">
        <v>20</v>
      </c>
      <c r="B35" s="11"/>
      <c r="C35" s="27" t="s">
        <v>18</v>
      </c>
      <c r="D35" s="52">
        <v>11412119</v>
      </c>
      <c r="E35" s="80">
        <v>45.374481287257268</v>
      </c>
      <c r="F35" s="52">
        <v>3038635</v>
      </c>
      <c r="G35" s="80">
        <v>41.137767151764336</v>
      </c>
      <c r="H35" s="52">
        <v>667920</v>
      </c>
      <c r="I35" s="80">
        <v>34.614732820510959</v>
      </c>
      <c r="J35" s="52">
        <v>67775</v>
      </c>
      <c r="K35" s="80">
        <v>47.618545763688353</v>
      </c>
      <c r="L35" s="52">
        <v>1752751</v>
      </c>
      <c r="M35" s="80">
        <v>43.104893309455456</v>
      </c>
      <c r="N35" s="52">
        <v>550190</v>
      </c>
      <c r="O35" s="95">
        <v>44.074188894416288</v>
      </c>
      <c r="P35" s="127">
        <v>20</v>
      </c>
    </row>
    <row r="36" spans="1:16" ht="13.5" x14ac:dyDescent="0.2">
      <c r="A36" s="125"/>
      <c r="B36" s="11"/>
      <c r="C36" s="27" t="s">
        <v>19</v>
      </c>
      <c r="O36" s="181"/>
      <c r="P36" s="127"/>
    </row>
    <row r="37" spans="1:16" x14ac:dyDescent="0.2">
      <c r="A37" s="125">
        <v>21</v>
      </c>
      <c r="B37" s="11"/>
      <c r="C37" s="27" t="s">
        <v>20</v>
      </c>
      <c r="D37" s="52">
        <v>1273569</v>
      </c>
      <c r="E37" s="80">
        <v>5.0636987538011962</v>
      </c>
      <c r="F37" s="52">
        <v>427640</v>
      </c>
      <c r="G37" s="80">
        <v>5.7894925664913695</v>
      </c>
      <c r="H37" s="52">
        <v>153515</v>
      </c>
      <c r="I37" s="80">
        <v>7.9558640390177571</v>
      </c>
      <c r="J37" s="52">
        <v>18248</v>
      </c>
      <c r="K37" s="80">
        <v>12.820999234168722</v>
      </c>
      <c r="L37" s="52">
        <v>115236</v>
      </c>
      <c r="M37" s="80">
        <v>2.8339652839498641</v>
      </c>
      <c r="N37" s="52">
        <v>140641</v>
      </c>
      <c r="O37" s="95">
        <v>11.266358894744727</v>
      </c>
      <c r="P37" s="127">
        <v>21</v>
      </c>
    </row>
    <row r="38" spans="1:16" x14ac:dyDescent="0.2">
      <c r="A38" s="125">
        <v>22</v>
      </c>
      <c r="B38" s="11"/>
      <c r="C38" s="27" t="s">
        <v>21</v>
      </c>
      <c r="D38" s="52">
        <v>9732759</v>
      </c>
      <c r="E38" s="80">
        <v>38.697361210383875</v>
      </c>
      <c r="F38" s="52">
        <v>2340114</v>
      </c>
      <c r="G38" s="80">
        <v>31.68102284104009</v>
      </c>
      <c r="H38" s="52">
        <v>377358</v>
      </c>
      <c r="I38" s="80">
        <v>19.556453389151958</v>
      </c>
      <c r="J38" s="52">
        <v>29095</v>
      </c>
      <c r="K38" s="80">
        <v>20.442074348867763</v>
      </c>
      <c r="L38" s="52">
        <v>1537182</v>
      </c>
      <c r="M38" s="80">
        <v>37.80346786692197</v>
      </c>
      <c r="N38" s="52">
        <v>396479</v>
      </c>
      <c r="O38" s="95">
        <v>31.760828693122875</v>
      </c>
      <c r="P38" s="127">
        <v>22</v>
      </c>
    </row>
    <row r="39" spans="1:16" x14ac:dyDescent="0.2">
      <c r="A39" s="125">
        <v>23</v>
      </c>
      <c r="B39" s="11"/>
      <c r="C39" s="27" t="s">
        <v>273</v>
      </c>
      <c r="D39" s="52">
        <v>388144</v>
      </c>
      <c r="E39" s="80">
        <v>1.5432570116698912</v>
      </c>
      <c r="F39" s="52">
        <v>166784</v>
      </c>
      <c r="G39" s="80">
        <v>2.257961669183651</v>
      </c>
      <c r="H39" s="52">
        <v>135214</v>
      </c>
      <c r="I39" s="80">
        <v>7.0074207743331076</v>
      </c>
      <c r="J39" s="52">
        <v>20431</v>
      </c>
      <c r="K39" s="80">
        <v>14.354769583148901</v>
      </c>
      <c r="L39" s="52" t="s">
        <v>386</v>
      </c>
      <c r="M39" s="80" t="s">
        <v>386</v>
      </c>
      <c r="N39" s="52">
        <v>11140</v>
      </c>
      <c r="O39" s="95">
        <v>0.8923943806390473</v>
      </c>
      <c r="P39" s="127">
        <v>23</v>
      </c>
    </row>
    <row r="40" spans="1:16" x14ac:dyDescent="0.2">
      <c r="A40" s="125">
        <v>24</v>
      </c>
      <c r="B40" s="11"/>
      <c r="C40" s="27" t="s">
        <v>274</v>
      </c>
      <c r="D40" s="52">
        <v>103741</v>
      </c>
      <c r="E40" s="80">
        <v>0.4124732718981774</v>
      </c>
      <c r="F40" s="52">
        <v>9906</v>
      </c>
      <c r="G40" s="80">
        <v>0.13410979647288257</v>
      </c>
      <c r="H40" s="52">
        <v>1389</v>
      </c>
      <c r="I40" s="80">
        <v>7.1984465037264522E-2</v>
      </c>
      <c r="J40" s="52" t="s">
        <v>386</v>
      </c>
      <c r="K40" s="80" t="s">
        <v>386</v>
      </c>
      <c r="L40" s="52">
        <v>104</v>
      </c>
      <c r="M40" s="80">
        <v>2.5576416183378968E-3</v>
      </c>
      <c r="N40" s="52">
        <v>8414</v>
      </c>
      <c r="O40" s="95">
        <v>0.67402211119362154</v>
      </c>
      <c r="P40" s="127">
        <v>24</v>
      </c>
    </row>
    <row r="41" spans="1:16" x14ac:dyDescent="0.2">
      <c r="A41" s="125">
        <v>25</v>
      </c>
      <c r="B41" s="11"/>
      <c r="C41" s="27" t="s">
        <v>271</v>
      </c>
      <c r="D41" s="52">
        <v>46886</v>
      </c>
      <c r="E41" s="80">
        <v>0.18641830931086018</v>
      </c>
      <c r="F41" s="52">
        <v>2963</v>
      </c>
      <c r="G41" s="80">
        <v>4.0113802437830713E-2</v>
      </c>
      <c r="H41" s="52">
        <v>1334</v>
      </c>
      <c r="I41" s="80">
        <v>6.9134108250331811E-2</v>
      </c>
      <c r="J41" s="52" t="s">
        <v>386</v>
      </c>
      <c r="K41" s="80" t="s">
        <v>386</v>
      </c>
      <c r="L41" s="52">
        <v>159</v>
      </c>
      <c r="M41" s="80">
        <v>3.9102405511127463E-3</v>
      </c>
      <c r="N41" s="52">
        <v>1470</v>
      </c>
      <c r="O41" s="95">
        <v>0.11775760678091558</v>
      </c>
      <c r="P41" s="127">
        <v>25</v>
      </c>
    </row>
    <row r="42" spans="1:16" x14ac:dyDescent="0.2">
      <c r="A42" s="125">
        <v>26</v>
      </c>
      <c r="B42" s="11"/>
      <c r="C42" s="27" t="s">
        <v>203</v>
      </c>
      <c r="D42" s="52">
        <v>79455</v>
      </c>
      <c r="E42" s="80">
        <v>0.31591235691452452</v>
      </c>
      <c r="F42" s="52">
        <v>27028</v>
      </c>
      <c r="G42" s="80">
        <v>0.36591152625369172</v>
      </c>
      <c r="H42" s="52">
        <v>769</v>
      </c>
      <c r="I42" s="80">
        <v>3.9853170348204771E-2</v>
      </c>
      <c r="J42" s="52">
        <v>4757</v>
      </c>
      <c r="K42" s="80">
        <v>3.3422563216210328</v>
      </c>
      <c r="L42" s="52">
        <v>19708</v>
      </c>
      <c r="M42" s="80">
        <v>0.48467308667503145</v>
      </c>
      <c r="N42" s="52">
        <v>1795</v>
      </c>
      <c r="O42" s="95">
        <v>0.14379245181751255</v>
      </c>
      <c r="P42" s="127">
        <v>26</v>
      </c>
    </row>
    <row r="43" spans="1:16" ht="24" x14ac:dyDescent="0.2">
      <c r="A43" s="177">
        <v>27</v>
      </c>
      <c r="B43" s="11"/>
      <c r="C43" s="176" t="s">
        <v>316</v>
      </c>
      <c r="D43" s="52">
        <v>1541244</v>
      </c>
      <c r="E43" s="80">
        <v>6.1279721178071789</v>
      </c>
      <c r="F43" s="52">
        <v>277855</v>
      </c>
      <c r="G43" s="80">
        <v>3.7616674236798695</v>
      </c>
      <c r="H43" s="52">
        <v>5823</v>
      </c>
      <c r="I43" s="80">
        <v>0.30177504673289512</v>
      </c>
      <c r="J43" s="52">
        <v>4834</v>
      </c>
      <c r="K43" s="80">
        <v>3.3963563293496053</v>
      </c>
      <c r="L43" s="52">
        <v>228095</v>
      </c>
      <c r="M43" s="80">
        <v>5.6094737012959861</v>
      </c>
      <c r="N43" s="52">
        <v>39104</v>
      </c>
      <c r="O43" s="95">
        <v>3.1325125548033488</v>
      </c>
      <c r="P43" s="127">
        <v>27</v>
      </c>
    </row>
    <row r="44" spans="1:16" x14ac:dyDescent="0.2">
      <c r="A44" s="125">
        <v>28</v>
      </c>
      <c r="B44" s="11"/>
      <c r="C44" s="27" t="s">
        <v>24</v>
      </c>
      <c r="D44" s="52">
        <v>1948295</v>
      </c>
      <c r="E44" s="80">
        <v>7.7464031894126677</v>
      </c>
      <c r="F44" s="52">
        <v>1085936</v>
      </c>
      <c r="G44" s="80">
        <v>14.701661209628124</v>
      </c>
      <c r="H44" s="52">
        <v>106228</v>
      </c>
      <c r="I44" s="80">
        <v>5.5052309229507097</v>
      </c>
      <c r="J44" s="52">
        <v>2109</v>
      </c>
      <c r="K44" s="80">
        <v>1.4817781337605127</v>
      </c>
      <c r="L44" s="52">
        <v>926768</v>
      </c>
      <c r="M44" s="80">
        <v>22.791734685997845</v>
      </c>
      <c r="N44" s="52">
        <v>50831</v>
      </c>
      <c r="O44" s="95">
        <v>4.0719298709392655</v>
      </c>
      <c r="P44" s="127">
        <v>28</v>
      </c>
    </row>
    <row r="45" spans="1:16" x14ac:dyDescent="0.2">
      <c r="A45" s="125">
        <v>29</v>
      </c>
      <c r="B45" s="11"/>
      <c r="C45" s="27" t="s">
        <v>294</v>
      </c>
      <c r="D45" s="52">
        <v>370002</v>
      </c>
      <c r="E45" s="80">
        <v>1.4711245847723604</v>
      </c>
      <c r="F45" s="52">
        <v>20603</v>
      </c>
      <c r="G45" s="80">
        <v>0.27892834006973549</v>
      </c>
      <c r="H45" s="52">
        <v>107</v>
      </c>
      <c r="I45" s="80">
        <v>5.5452395673054747E-3</v>
      </c>
      <c r="J45" s="52" t="s">
        <v>386</v>
      </c>
      <c r="K45" s="80" t="s">
        <v>386</v>
      </c>
      <c r="L45" s="52">
        <v>20495</v>
      </c>
      <c r="M45" s="80">
        <v>0.50402754776764613</v>
      </c>
      <c r="N45" s="52">
        <v>0</v>
      </c>
      <c r="O45" s="95">
        <v>0</v>
      </c>
      <c r="P45" s="127">
        <v>29</v>
      </c>
    </row>
    <row r="46" spans="1:16" x14ac:dyDescent="0.2">
      <c r="A46" s="125">
        <v>30</v>
      </c>
      <c r="B46" s="11"/>
      <c r="C46" s="27" t="s">
        <v>25</v>
      </c>
      <c r="D46" s="52">
        <v>2899278</v>
      </c>
      <c r="E46" s="80">
        <v>11.527502942929065</v>
      </c>
      <c r="F46" s="52">
        <v>613075</v>
      </c>
      <c r="G46" s="80">
        <v>8.2999559330317467</v>
      </c>
      <c r="H46" s="52">
        <v>397985</v>
      </c>
      <c r="I46" s="80">
        <v>20.625440833589433</v>
      </c>
      <c r="J46" s="52">
        <v>5451</v>
      </c>
      <c r="K46" s="80">
        <v>3.829858988681154</v>
      </c>
      <c r="L46" s="52">
        <v>103346</v>
      </c>
      <c r="M46" s="80">
        <v>2.5415579873918106</v>
      </c>
      <c r="N46" s="52">
        <v>106294</v>
      </c>
      <c r="O46" s="95">
        <v>8.5149163640616603</v>
      </c>
      <c r="P46" s="127">
        <v>30</v>
      </c>
    </row>
    <row r="47" spans="1:16" x14ac:dyDescent="0.2">
      <c r="A47" s="125">
        <v>31</v>
      </c>
      <c r="B47" s="11"/>
      <c r="C47" s="27" t="s">
        <v>26</v>
      </c>
      <c r="D47" s="52">
        <v>102986</v>
      </c>
      <c r="E47" s="80">
        <v>0.40947139876910477</v>
      </c>
      <c r="F47" s="52">
        <v>42579</v>
      </c>
      <c r="G47" s="80">
        <v>0.57644468241660274</v>
      </c>
      <c r="H47" s="52">
        <v>35320</v>
      </c>
      <c r="I47" s="80">
        <v>1.8304473038993399</v>
      </c>
      <c r="J47" s="52">
        <v>167</v>
      </c>
      <c r="K47" s="80">
        <v>0.11733378299573523</v>
      </c>
      <c r="L47" s="52">
        <v>878</v>
      </c>
      <c r="M47" s="80">
        <v>2.1592397508660321E-2</v>
      </c>
      <c r="N47" s="52">
        <v>6215</v>
      </c>
      <c r="O47" s="95">
        <v>0.49786634431523152</v>
      </c>
      <c r="P47" s="127">
        <v>31</v>
      </c>
    </row>
    <row r="48" spans="1:16" x14ac:dyDescent="0.2">
      <c r="A48" s="125">
        <v>32</v>
      </c>
      <c r="B48" s="11"/>
      <c r="C48" s="27" t="s">
        <v>27</v>
      </c>
      <c r="D48" s="52">
        <v>46758</v>
      </c>
      <c r="E48" s="80">
        <v>0.18590938247573263</v>
      </c>
      <c r="F48" s="52">
        <v>26425</v>
      </c>
      <c r="G48" s="80">
        <v>0.35774796807953985</v>
      </c>
      <c r="H48" s="52">
        <v>18833</v>
      </c>
      <c r="I48" s="80">
        <v>0.97601398851461685</v>
      </c>
      <c r="J48" s="52">
        <v>636</v>
      </c>
      <c r="K48" s="80">
        <v>0.44685201188794976</v>
      </c>
      <c r="L48" s="52">
        <v>2829</v>
      </c>
      <c r="M48" s="80">
        <v>6.9572770560364525E-2</v>
      </c>
      <c r="N48" s="52">
        <v>4128</v>
      </c>
      <c r="O48" s="95">
        <v>0.33068258557253027</v>
      </c>
      <c r="P48" s="127">
        <v>32</v>
      </c>
    </row>
    <row r="49" spans="1:16" x14ac:dyDescent="0.2">
      <c r="A49" s="125">
        <v>33</v>
      </c>
      <c r="B49" s="11"/>
      <c r="C49" s="27" t="s">
        <v>28</v>
      </c>
      <c r="D49" s="52">
        <v>2749534</v>
      </c>
      <c r="E49" s="80">
        <v>10.932122161684227</v>
      </c>
      <c r="F49" s="52">
        <v>544071</v>
      </c>
      <c r="G49" s="80">
        <v>7.3657632825356041</v>
      </c>
      <c r="H49" s="52">
        <v>343833</v>
      </c>
      <c r="I49" s="80">
        <v>17.819031365844332</v>
      </c>
      <c r="J49" s="52">
        <v>4648</v>
      </c>
      <c r="K49" s="80">
        <v>3.2656731937974692</v>
      </c>
      <c r="L49" s="52">
        <v>99639</v>
      </c>
      <c r="M49" s="80">
        <v>2.4503928193227855</v>
      </c>
      <c r="N49" s="52">
        <v>95951</v>
      </c>
      <c r="O49" s="95">
        <v>7.6863674341738983</v>
      </c>
      <c r="P49" s="127">
        <v>33</v>
      </c>
    </row>
    <row r="50" spans="1:16" x14ac:dyDescent="0.2">
      <c r="A50" s="125">
        <v>34</v>
      </c>
      <c r="B50" s="11"/>
      <c r="C50" s="27" t="s">
        <v>29</v>
      </c>
      <c r="D50" s="52">
        <v>6814972</v>
      </c>
      <c r="E50" s="80">
        <v>27.096266651897185</v>
      </c>
      <c r="F50" s="52">
        <v>2306844</v>
      </c>
      <c r="G50" s="80">
        <v>31.230605626356784</v>
      </c>
      <c r="H50" s="52">
        <v>748900</v>
      </c>
      <c r="I50" s="80">
        <v>38.811494504252991</v>
      </c>
      <c r="J50" s="52">
        <v>56415</v>
      </c>
      <c r="K50" s="80">
        <v>39.637038129966484</v>
      </c>
      <c r="L50" s="52">
        <v>1011537</v>
      </c>
      <c r="M50" s="80">
        <v>24.876433939314051</v>
      </c>
      <c r="N50" s="52">
        <v>489992</v>
      </c>
      <c r="O50" s="95">
        <v>39.251894735914547</v>
      </c>
      <c r="P50" s="127">
        <v>34</v>
      </c>
    </row>
    <row r="51" spans="1:16" x14ac:dyDescent="0.2">
      <c r="A51" s="125"/>
      <c r="B51" s="11"/>
      <c r="C51" s="27" t="s">
        <v>30</v>
      </c>
      <c r="D51" s="52">
        <v>1808616</v>
      </c>
      <c r="E51" s="80">
        <v>7.1910407565706329</v>
      </c>
      <c r="F51" s="52">
        <v>659745</v>
      </c>
      <c r="G51" s="80">
        <v>8.9317855515850901</v>
      </c>
      <c r="H51" s="52">
        <v>208835</v>
      </c>
      <c r="I51" s="80">
        <v>10.822804719983541</v>
      </c>
      <c r="J51" s="52">
        <v>30147</v>
      </c>
      <c r="K51" s="80">
        <v>21.181206921990601</v>
      </c>
      <c r="L51" s="52">
        <v>132064</v>
      </c>
      <c r="M51" s="80">
        <v>3.2478113719632309</v>
      </c>
      <c r="N51" s="52">
        <v>288698</v>
      </c>
      <c r="O51" s="95">
        <v>23.126792899616849</v>
      </c>
      <c r="P51" s="127"/>
    </row>
    <row r="52" spans="1:16" x14ac:dyDescent="0.2">
      <c r="A52" s="125">
        <v>35</v>
      </c>
      <c r="B52" s="11"/>
      <c r="C52" s="27" t="s">
        <v>201</v>
      </c>
      <c r="D52" s="52">
        <v>1462023</v>
      </c>
      <c r="E52" s="80">
        <v>5.8129901427631223</v>
      </c>
      <c r="F52" s="52">
        <v>370867</v>
      </c>
      <c r="G52" s="80">
        <v>5.020886118363471</v>
      </c>
      <c r="H52" s="52">
        <v>36010</v>
      </c>
      <c r="I52" s="80">
        <v>1.8662063254081322</v>
      </c>
      <c r="J52" s="52">
        <v>19440</v>
      </c>
      <c r="K52" s="80">
        <v>13.658495457707144</v>
      </c>
      <c r="L52" s="52">
        <v>205239</v>
      </c>
      <c r="M52" s="80">
        <v>5.0473827702504961</v>
      </c>
      <c r="N52" s="52">
        <v>110178</v>
      </c>
      <c r="O52" s="95">
        <v>8.8260527890528682</v>
      </c>
      <c r="P52" s="127">
        <v>35</v>
      </c>
    </row>
    <row r="53" spans="1:16" x14ac:dyDescent="0.2">
      <c r="A53" s="125">
        <v>36</v>
      </c>
      <c r="B53" s="11"/>
      <c r="C53" s="27" t="s">
        <v>202</v>
      </c>
      <c r="D53" s="52">
        <v>3544334</v>
      </c>
      <c r="E53" s="80">
        <v>14.092239728554331</v>
      </c>
      <c r="F53" s="52">
        <v>1276232</v>
      </c>
      <c r="G53" s="80">
        <v>17.277933956408223</v>
      </c>
      <c r="H53" s="52">
        <v>504055</v>
      </c>
      <c r="I53" s="80">
        <v>26.122483458861318</v>
      </c>
      <c r="J53" s="52">
        <v>6828</v>
      </c>
      <c r="K53" s="80">
        <v>4.7973357502687435</v>
      </c>
      <c r="L53" s="52">
        <v>674233</v>
      </c>
      <c r="M53" s="80">
        <v>16.581215204392453</v>
      </c>
      <c r="N53" s="52">
        <v>91116</v>
      </c>
      <c r="O53" s="95">
        <v>7.2990490472448322</v>
      </c>
      <c r="P53" s="127">
        <v>36</v>
      </c>
    </row>
    <row r="54" spans="1:16" x14ac:dyDescent="0.2">
      <c r="A54" s="125">
        <v>37</v>
      </c>
      <c r="B54" s="11"/>
      <c r="C54" s="27" t="s">
        <v>373</v>
      </c>
      <c r="D54" s="52">
        <v>634</v>
      </c>
      <c r="E54" s="80">
        <v>2.5207782302411243E-3</v>
      </c>
      <c r="F54" s="52" t="s">
        <v>386</v>
      </c>
      <c r="G54" s="80" t="s">
        <v>386</v>
      </c>
      <c r="H54" s="52" t="s">
        <v>386</v>
      </c>
      <c r="I54" s="80" t="s">
        <v>386</v>
      </c>
      <c r="J54" s="52" t="s">
        <v>386</v>
      </c>
      <c r="K54" s="80" t="s">
        <v>386</v>
      </c>
      <c r="L54" s="52" t="s">
        <v>386</v>
      </c>
      <c r="M54" s="80" t="s">
        <v>386</v>
      </c>
      <c r="N54" s="52" t="s">
        <v>386</v>
      </c>
      <c r="O54" s="95" t="s">
        <v>386</v>
      </c>
      <c r="P54" s="127">
        <v>37</v>
      </c>
    </row>
    <row r="55" spans="1:16" x14ac:dyDescent="0.2">
      <c r="A55" s="125">
        <v>38</v>
      </c>
      <c r="B55" s="11"/>
      <c r="C55" s="27" t="s">
        <v>199</v>
      </c>
      <c r="D55" s="52">
        <v>78992</v>
      </c>
      <c r="E55" s="80">
        <v>0.31407147312808659</v>
      </c>
      <c r="F55" s="52">
        <v>11253</v>
      </c>
      <c r="G55" s="80">
        <v>0.15234580453355012</v>
      </c>
      <c r="H55" s="52">
        <v>1739</v>
      </c>
      <c r="I55" s="80">
        <v>9.0123099135927295E-2</v>
      </c>
      <c r="J55" s="52">
        <v>556</v>
      </c>
      <c r="K55" s="80">
        <v>0.39064421165047181</v>
      </c>
      <c r="L55" s="52">
        <v>3546</v>
      </c>
      <c r="M55" s="80">
        <v>8.7205742102174827E-2</v>
      </c>
      <c r="N55" s="52">
        <v>5411</v>
      </c>
      <c r="O55" s="95">
        <v>0.43346014305546543</v>
      </c>
      <c r="P55" s="127">
        <v>38</v>
      </c>
    </row>
    <row r="56" spans="1:16" x14ac:dyDescent="0.2">
      <c r="A56" s="125">
        <v>39</v>
      </c>
      <c r="B56" s="11"/>
      <c r="C56" s="27" t="s">
        <v>295</v>
      </c>
      <c r="D56" s="52">
        <v>5972</v>
      </c>
      <c r="E56" s="80">
        <v>2.3744617651419549E-2</v>
      </c>
      <c r="F56" s="52">
        <v>5257</v>
      </c>
      <c r="G56" s="80">
        <v>7.1170522921254156E-2</v>
      </c>
      <c r="H56" s="52">
        <v>113</v>
      </c>
      <c r="I56" s="80">
        <v>5.8561875804254079E-3</v>
      </c>
      <c r="J56" s="52">
        <v>433</v>
      </c>
      <c r="K56" s="80">
        <v>0.30422471878534946</v>
      </c>
      <c r="L56" s="52" t="s">
        <v>386</v>
      </c>
      <c r="M56" s="80" t="s">
        <v>386</v>
      </c>
      <c r="N56" s="52">
        <v>4710</v>
      </c>
      <c r="O56" s="95">
        <v>0.37730498499191317</v>
      </c>
      <c r="P56" s="127">
        <v>39</v>
      </c>
    </row>
    <row r="57" spans="1:16" s="4" customFormat="1" ht="8.1" customHeight="1" x14ac:dyDescent="0.2">
      <c r="A57" s="125"/>
      <c r="B57" s="11"/>
      <c r="C57" s="27" t="s">
        <v>16</v>
      </c>
      <c r="D57" s="52"/>
      <c r="E57" s="80"/>
      <c r="F57" s="52"/>
      <c r="G57" s="80"/>
      <c r="H57" s="52"/>
      <c r="I57" s="80"/>
      <c r="J57" s="52"/>
      <c r="K57" s="80"/>
      <c r="L57" s="52"/>
      <c r="M57" s="80"/>
      <c r="N57" s="52"/>
      <c r="O57" s="95"/>
      <c r="P57" s="127"/>
    </row>
    <row r="58" spans="1:16" s="32" customFormat="1" x14ac:dyDescent="0.2">
      <c r="A58" s="130">
        <v>40</v>
      </c>
      <c r="B58" s="206"/>
      <c r="C58" s="47" t="s">
        <v>31</v>
      </c>
      <c r="D58" s="187">
        <v>25150963</v>
      </c>
      <c r="E58" s="188">
        <v>100</v>
      </c>
      <c r="F58" s="187">
        <v>7386485</v>
      </c>
      <c r="G58" s="188">
        <v>100</v>
      </c>
      <c r="H58" s="187">
        <v>1929583</v>
      </c>
      <c r="I58" s="188">
        <v>100</v>
      </c>
      <c r="J58" s="187">
        <v>142329</v>
      </c>
      <c r="K58" s="188">
        <v>100</v>
      </c>
      <c r="L58" s="187">
        <v>4066246</v>
      </c>
      <c r="M58" s="188">
        <v>100</v>
      </c>
      <c r="N58" s="187">
        <v>1248327</v>
      </c>
      <c r="O58" s="189">
        <v>100</v>
      </c>
      <c r="P58" s="134">
        <v>40</v>
      </c>
    </row>
    <row r="59" spans="1:16" s="32" customFormat="1" x14ac:dyDescent="0.2">
      <c r="A59" s="33" t="s">
        <v>32</v>
      </c>
      <c r="B59" s="34"/>
      <c r="C59" s="199"/>
      <c r="D59" s="201"/>
      <c r="E59" s="200"/>
      <c r="F59" s="201"/>
      <c r="G59" s="200"/>
      <c r="H59" s="201"/>
      <c r="I59" s="200"/>
      <c r="J59" s="201"/>
      <c r="K59" s="200"/>
      <c r="L59" s="201"/>
      <c r="M59" s="200"/>
      <c r="N59" s="201"/>
      <c r="O59" s="4"/>
      <c r="P59" s="128"/>
    </row>
    <row r="60" spans="1:16" s="32" customFormat="1" x14ac:dyDescent="0.2">
      <c r="A60" s="137" t="s">
        <v>374</v>
      </c>
      <c r="B60" s="206"/>
      <c r="C60" s="34"/>
      <c r="D60" s="201"/>
      <c r="E60" s="200"/>
      <c r="F60" s="201"/>
      <c r="G60" s="200"/>
      <c r="H60" s="26" t="s">
        <v>178</v>
      </c>
      <c r="I60" s="200"/>
      <c r="J60" s="201"/>
      <c r="K60" s="200"/>
      <c r="L60" s="201"/>
      <c r="M60" s="200"/>
      <c r="N60" s="201"/>
      <c r="O60" s="200"/>
      <c r="P60" s="129"/>
    </row>
    <row r="61" spans="1:16" x14ac:dyDescent="0.2">
      <c r="A61" s="137" t="s">
        <v>177</v>
      </c>
      <c r="B61" s="206"/>
      <c r="C61" s="34"/>
      <c r="D61" s="201"/>
      <c r="E61" s="200"/>
      <c r="F61" s="201"/>
      <c r="G61" s="200"/>
      <c r="I61" s="200"/>
      <c r="J61" s="201"/>
      <c r="K61" s="200"/>
      <c r="L61" s="201"/>
      <c r="M61" s="200"/>
      <c r="N61" s="201"/>
      <c r="O61" s="200"/>
      <c r="P61" s="129"/>
    </row>
    <row r="62" spans="1:16" x14ac:dyDescent="0.2">
      <c r="D62" s="2"/>
      <c r="E62" s="42"/>
      <c r="F62" s="2"/>
      <c r="G62" s="35" t="s">
        <v>342</v>
      </c>
      <c r="H62" s="2" t="s">
        <v>379</v>
      </c>
      <c r="J62" s="2"/>
      <c r="K62" s="224"/>
      <c r="L62" s="2"/>
      <c r="M62" s="224"/>
      <c r="N62" s="2"/>
      <c r="O62" s="224"/>
    </row>
    <row r="63" spans="1:16" x14ac:dyDescent="0.2">
      <c r="D63" s="2"/>
      <c r="E63" s="42"/>
      <c r="F63" s="2"/>
      <c r="G63" s="105"/>
      <c r="H63" s="2"/>
      <c r="I63" s="224"/>
      <c r="J63" s="2"/>
      <c r="K63" s="224"/>
      <c r="L63" s="2"/>
      <c r="M63" s="224"/>
      <c r="N63" s="2"/>
      <c r="O63" s="224"/>
    </row>
    <row r="64" spans="1:16" x14ac:dyDescent="0.2">
      <c r="D64" s="2"/>
      <c r="E64" s="42"/>
      <c r="F64" s="2"/>
      <c r="G64" s="35" t="s">
        <v>170</v>
      </c>
      <c r="H64" s="2" t="s">
        <v>209</v>
      </c>
      <c r="I64" s="224"/>
      <c r="J64" s="2"/>
      <c r="K64" s="224"/>
      <c r="L64" s="2"/>
      <c r="M64" s="224"/>
      <c r="N64" s="2"/>
      <c r="O64" s="224"/>
    </row>
    <row r="65" spans="1:16" ht="12.75" thickBot="1" x14ac:dyDescent="0.25">
      <c r="A65" s="124"/>
      <c r="B65" s="6"/>
      <c r="C65" s="7"/>
      <c r="D65" s="7"/>
      <c r="E65" s="44"/>
      <c r="F65" s="7"/>
      <c r="G65" s="44"/>
      <c r="H65" s="7"/>
      <c r="I65" s="44"/>
      <c r="J65" s="7"/>
      <c r="K65" s="44"/>
      <c r="L65" s="7"/>
      <c r="M65" s="44"/>
      <c r="N65" s="7"/>
      <c r="O65" s="44"/>
      <c r="P65" s="124"/>
    </row>
    <row r="66" spans="1:16" ht="12.75" customHeight="1" x14ac:dyDescent="0.2">
      <c r="A66" s="125"/>
      <c r="B66" s="11"/>
      <c r="C66" s="265" t="s">
        <v>241</v>
      </c>
      <c r="D66" s="288" t="s">
        <v>140</v>
      </c>
      <c r="E66" s="267"/>
      <c r="F66" s="311" t="s">
        <v>72</v>
      </c>
      <c r="G66" s="312"/>
      <c r="H66" s="308" t="s">
        <v>93</v>
      </c>
      <c r="I66" s="308"/>
      <c r="J66" s="311" t="s">
        <v>291</v>
      </c>
      <c r="K66" s="312"/>
      <c r="L66" s="311" t="s">
        <v>207</v>
      </c>
      <c r="M66" s="312"/>
      <c r="N66" s="311" t="s">
        <v>173</v>
      </c>
      <c r="O66" s="312"/>
      <c r="P66" s="135"/>
    </row>
    <row r="67" spans="1:16" ht="12" customHeight="1" x14ac:dyDescent="0.2">
      <c r="A67" s="256" t="s">
        <v>147</v>
      </c>
      <c r="B67" s="11"/>
      <c r="C67" s="261"/>
      <c r="D67" s="268"/>
      <c r="E67" s="269"/>
      <c r="F67" s="313"/>
      <c r="G67" s="314"/>
      <c r="H67" s="309"/>
      <c r="I67" s="309"/>
      <c r="J67" s="313"/>
      <c r="K67" s="314"/>
      <c r="L67" s="313"/>
      <c r="M67" s="314"/>
      <c r="N67" s="313"/>
      <c r="O67" s="314"/>
      <c r="P67" s="278" t="s">
        <v>147</v>
      </c>
    </row>
    <row r="68" spans="1:16" ht="12" customHeight="1" x14ac:dyDescent="0.2">
      <c r="A68" s="298"/>
      <c r="B68" s="11"/>
      <c r="C68" s="261"/>
      <c r="D68" s="270"/>
      <c r="E68" s="271"/>
      <c r="F68" s="315"/>
      <c r="G68" s="316"/>
      <c r="H68" s="310"/>
      <c r="I68" s="310"/>
      <c r="J68" s="315"/>
      <c r="K68" s="316"/>
      <c r="L68" s="315"/>
      <c r="M68" s="316"/>
      <c r="N68" s="315"/>
      <c r="O68" s="316"/>
      <c r="P68" s="287"/>
    </row>
    <row r="69" spans="1:16" ht="15" customHeight="1" thickBot="1" x14ac:dyDescent="0.25">
      <c r="A69" s="126"/>
      <c r="B69" s="6"/>
      <c r="C69" s="263"/>
      <c r="D69" s="207" t="s">
        <v>333</v>
      </c>
      <c r="E69" s="21" t="s">
        <v>244</v>
      </c>
      <c r="F69" s="207" t="s">
        <v>333</v>
      </c>
      <c r="G69" s="9" t="s">
        <v>244</v>
      </c>
      <c r="H69" s="209" t="s">
        <v>333</v>
      </c>
      <c r="I69" s="21" t="s">
        <v>244</v>
      </c>
      <c r="J69" s="207" t="s">
        <v>333</v>
      </c>
      <c r="K69" s="21" t="s">
        <v>245</v>
      </c>
      <c r="L69" s="207" t="s">
        <v>333</v>
      </c>
      <c r="M69" s="21" t="s">
        <v>244</v>
      </c>
      <c r="N69" s="207" t="s">
        <v>333</v>
      </c>
      <c r="O69" s="21" t="s">
        <v>244</v>
      </c>
      <c r="P69" s="132"/>
    </row>
    <row r="70" spans="1:16" ht="8.1" customHeight="1" x14ac:dyDescent="0.2">
      <c r="A70" s="127"/>
      <c r="B70" s="11"/>
      <c r="C70" s="10"/>
      <c r="D70" s="10"/>
      <c r="E70" s="45"/>
      <c r="F70" s="10"/>
      <c r="G70" s="45"/>
      <c r="H70" s="10"/>
      <c r="I70" s="45"/>
      <c r="J70" s="10"/>
      <c r="K70" s="45"/>
      <c r="L70" s="10"/>
      <c r="M70" s="45"/>
      <c r="N70" s="10"/>
      <c r="O70" s="45"/>
      <c r="P70" s="127"/>
    </row>
    <row r="71" spans="1:16" x14ac:dyDescent="0.2">
      <c r="A71" s="127"/>
      <c r="B71" s="11"/>
      <c r="C71" s="25" t="s">
        <v>6</v>
      </c>
      <c r="D71" s="24"/>
      <c r="E71" s="46"/>
      <c r="F71" s="24"/>
      <c r="G71" s="46"/>
      <c r="H71" s="25" t="s">
        <v>6</v>
      </c>
      <c r="I71" s="46"/>
      <c r="J71" s="24"/>
      <c r="K71" s="46"/>
      <c r="L71" s="24"/>
      <c r="M71" s="46"/>
      <c r="N71" s="24"/>
      <c r="O71" s="46"/>
      <c r="P71" s="127"/>
    </row>
    <row r="72" spans="1:16" ht="8.1" customHeight="1" x14ac:dyDescent="0.2">
      <c r="A72" s="127"/>
      <c r="B72" s="11"/>
      <c r="C72" s="10"/>
      <c r="D72" s="28"/>
      <c r="P72" s="127"/>
    </row>
    <row r="73" spans="1:16" x14ac:dyDescent="0.2">
      <c r="A73" s="125">
        <v>1</v>
      </c>
      <c r="B73" s="11"/>
      <c r="C73" s="27" t="s">
        <v>174</v>
      </c>
      <c r="D73" s="52">
        <v>2798890</v>
      </c>
      <c r="E73" s="80">
        <v>11.128361168516689</v>
      </c>
      <c r="F73" s="52">
        <v>3777054</v>
      </c>
      <c r="G73" s="80">
        <v>51.134660125892083</v>
      </c>
      <c r="H73" s="52">
        <v>554046</v>
      </c>
      <c r="I73" s="80">
        <v>28.713250479507749</v>
      </c>
      <c r="J73" s="52">
        <v>845284</v>
      </c>
      <c r="K73" s="80">
        <v>593.8944276992039</v>
      </c>
      <c r="L73" s="52">
        <v>386178</v>
      </c>
      <c r="M73" s="80">
        <v>9.497162739293195</v>
      </c>
      <c r="N73" s="52">
        <v>6610287</v>
      </c>
      <c r="O73" s="95">
        <v>85.461784532657461</v>
      </c>
      <c r="P73" s="127">
        <v>1</v>
      </c>
    </row>
    <row r="74" spans="1:16" x14ac:dyDescent="0.2">
      <c r="A74" s="125">
        <v>2</v>
      </c>
      <c r="B74" s="11"/>
      <c r="C74" s="27" t="s">
        <v>8</v>
      </c>
      <c r="D74" s="52">
        <v>25247</v>
      </c>
      <c r="E74" s="80">
        <v>0.10038184223800894</v>
      </c>
      <c r="F74" s="52">
        <v>2938</v>
      </c>
      <c r="G74" s="80">
        <v>3.9775346460461235E-2</v>
      </c>
      <c r="H74" s="52">
        <v>4311</v>
      </c>
      <c r="I74" s="80">
        <v>0.22341614742667198</v>
      </c>
      <c r="J74" s="52">
        <v>4899</v>
      </c>
      <c r="K74" s="80">
        <v>3.4420251670425563</v>
      </c>
      <c r="L74" s="52">
        <v>2461</v>
      </c>
      <c r="M74" s="80">
        <v>6.0522654064707346E-2</v>
      </c>
      <c r="N74" s="52">
        <v>38238</v>
      </c>
      <c r="O74" s="95">
        <v>0.49436396891084394</v>
      </c>
      <c r="P74" s="127">
        <v>2</v>
      </c>
    </row>
    <row r="75" spans="1:16" x14ac:dyDescent="0.2">
      <c r="A75" s="125">
        <v>3</v>
      </c>
      <c r="B75" s="11"/>
      <c r="C75" s="27" t="s">
        <v>9</v>
      </c>
      <c r="D75" s="52">
        <v>2740174</v>
      </c>
      <c r="E75" s="80">
        <v>10.894906886865526</v>
      </c>
      <c r="F75" s="52">
        <v>3750430</v>
      </c>
      <c r="G75" s="80">
        <v>50.774218048232683</v>
      </c>
      <c r="H75" s="52">
        <v>540629</v>
      </c>
      <c r="I75" s="80">
        <v>28.017918897502724</v>
      </c>
      <c r="J75" s="52">
        <v>811499</v>
      </c>
      <c r="K75" s="80">
        <v>570.15717106141403</v>
      </c>
      <c r="L75" s="52">
        <v>315495</v>
      </c>
      <c r="M75" s="80">
        <v>7.7588763690145655</v>
      </c>
      <c r="N75" s="52">
        <v>3171098</v>
      </c>
      <c r="O75" s="95">
        <v>40.997871046739881</v>
      </c>
      <c r="P75" s="127">
        <v>3</v>
      </c>
    </row>
    <row r="76" spans="1:16" ht="13.5" x14ac:dyDescent="0.2">
      <c r="A76" s="125">
        <v>4</v>
      </c>
      <c r="B76" s="11"/>
      <c r="C76" s="27" t="s">
        <v>193</v>
      </c>
      <c r="D76" s="52">
        <v>499222</v>
      </c>
      <c r="E76" s="80">
        <v>1.9849021287972155</v>
      </c>
      <c r="F76" s="52">
        <v>3584049</v>
      </c>
      <c r="G76" s="80">
        <v>48.521712289404228</v>
      </c>
      <c r="H76" s="52">
        <v>198709</v>
      </c>
      <c r="I76" s="80">
        <v>10.298028123174801</v>
      </c>
      <c r="J76" s="52">
        <v>685717</v>
      </c>
      <c r="K76" s="80">
        <v>481.7830519430334</v>
      </c>
      <c r="L76" s="52">
        <v>199616</v>
      </c>
      <c r="M76" s="80">
        <v>4.9090979739051699</v>
      </c>
      <c r="N76" s="52">
        <v>1329150</v>
      </c>
      <c r="O76" s="95">
        <v>17.184054324960726</v>
      </c>
      <c r="P76" s="127">
        <v>4</v>
      </c>
    </row>
    <row r="77" spans="1:16" ht="13.5" x14ac:dyDescent="0.2">
      <c r="A77" s="125">
        <v>5</v>
      </c>
      <c r="B77" s="11"/>
      <c r="C77" s="27" t="s">
        <v>279</v>
      </c>
      <c r="D77" s="52">
        <v>2097599</v>
      </c>
      <c r="E77" s="80">
        <v>8.3400345346617542</v>
      </c>
      <c r="F77" s="52">
        <v>6404</v>
      </c>
      <c r="G77" s="80">
        <v>8.6698883162965881E-2</v>
      </c>
      <c r="H77" s="52">
        <v>76048</v>
      </c>
      <c r="I77" s="80">
        <v>3.9411624169574462</v>
      </c>
      <c r="J77" s="52">
        <v>35145</v>
      </c>
      <c r="K77" s="80">
        <v>24.692789241827036</v>
      </c>
      <c r="L77" s="52">
        <v>21768</v>
      </c>
      <c r="M77" s="80">
        <v>0.5353340648844167</v>
      </c>
      <c r="N77" s="52">
        <v>452312</v>
      </c>
      <c r="O77" s="95">
        <v>5.8477628407866948</v>
      </c>
      <c r="P77" s="127">
        <v>5</v>
      </c>
    </row>
    <row r="78" spans="1:16" ht="13.5" x14ac:dyDescent="0.2">
      <c r="A78" s="125">
        <v>6</v>
      </c>
      <c r="B78" s="11"/>
      <c r="C78" s="27" t="s">
        <v>206</v>
      </c>
      <c r="D78" s="52">
        <v>39061</v>
      </c>
      <c r="E78" s="80">
        <v>0.15530618052278952</v>
      </c>
      <c r="F78" s="52">
        <v>7578</v>
      </c>
      <c r="G78" s="80">
        <v>0.10259277586023663</v>
      </c>
      <c r="H78" s="52">
        <v>249280</v>
      </c>
      <c r="I78" s="80">
        <v>12.918853451756156</v>
      </c>
      <c r="J78" s="52">
        <v>71986</v>
      </c>
      <c r="K78" s="80">
        <v>50.577183848688598</v>
      </c>
      <c r="L78" s="52">
        <v>22947</v>
      </c>
      <c r="M78" s="80">
        <v>0.56432886746153577</v>
      </c>
      <c r="N78" s="52">
        <v>1322073</v>
      </c>
      <c r="O78" s="95">
        <v>17.09255859275763</v>
      </c>
      <c r="P78" s="127">
        <v>6</v>
      </c>
    </row>
    <row r="79" spans="1:16" ht="13.5" x14ac:dyDescent="0.2">
      <c r="A79" s="125">
        <v>7</v>
      </c>
      <c r="B79" s="11"/>
      <c r="C79" s="27" t="s">
        <v>195</v>
      </c>
      <c r="D79" s="52">
        <v>104292</v>
      </c>
      <c r="E79" s="80">
        <v>0.41466404288376552</v>
      </c>
      <c r="F79" s="52">
        <v>82254</v>
      </c>
      <c r="G79" s="80">
        <v>1.1135743185019669</v>
      </c>
      <c r="H79" s="52">
        <v>15250</v>
      </c>
      <c r="I79" s="80">
        <v>0.79032620001316345</v>
      </c>
      <c r="J79" s="52">
        <v>18235</v>
      </c>
      <c r="K79" s="80">
        <v>12.811865466630131</v>
      </c>
      <c r="L79" s="52">
        <v>5014</v>
      </c>
      <c r="M79" s="80">
        <v>0.12330783725332899</v>
      </c>
      <c r="N79" s="52">
        <v>40498</v>
      </c>
      <c r="O79" s="95">
        <v>0.52358261449216381</v>
      </c>
      <c r="P79" s="127">
        <v>7</v>
      </c>
    </row>
    <row r="80" spans="1:16" x14ac:dyDescent="0.2">
      <c r="A80" s="125">
        <v>8</v>
      </c>
      <c r="B80" s="11"/>
      <c r="C80" s="27" t="s">
        <v>10</v>
      </c>
      <c r="D80" s="52">
        <v>33469</v>
      </c>
      <c r="E80" s="80">
        <v>0.13307243941315489</v>
      </c>
      <c r="F80" s="52">
        <v>23686</v>
      </c>
      <c r="G80" s="80">
        <v>0.32066673119893968</v>
      </c>
      <c r="H80" s="52">
        <v>9106</v>
      </c>
      <c r="I80" s="80">
        <v>0.47191543457835189</v>
      </c>
      <c r="J80" s="52">
        <v>28886</v>
      </c>
      <c r="K80" s="80">
        <v>20.295231470747353</v>
      </c>
      <c r="L80" s="52">
        <v>68222</v>
      </c>
      <c r="M80" s="80">
        <v>1.6777637162139232</v>
      </c>
      <c r="N80" s="52">
        <v>3400952</v>
      </c>
      <c r="O80" s="95">
        <v>43.969562445610975</v>
      </c>
      <c r="P80" s="127">
        <v>8</v>
      </c>
    </row>
    <row r="81" spans="1:16" x14ac:dyDescent="0.2">
      <c r="A81" s="125">
        <v>9</v>
      </c>
      <c r="B81" s="11"/>
      <c r="C81" s="27" t="s">
        <v>11</v>
      </c>
      <c r="D81" s="52">
        <v>503632</v>
      </c>
      <c r="E81" s="80">
        <v>2.0024362486637193</v>
      </c>
      <c r="F81" s="52">
        <v>425511</v>
      </c>
      <c r="G81" s="80">
        <v>5.7606696554585843</v>
      </c>
      <c r="H81" s="52">
        <v>143021</v>
      </c>
      <c r="I81" s="80">
        <v>7.4120159640709939</v>
      </c>
      <c r="J81" s="52">
        <v>334168</v>
      </c>
      <c r="K81" s="80">
        <v>234.78560237196916</v>
      </c>
      <c r="L81" s="52">
        <v>104752</v>
      </c>
      <c r="M81" s="80">
        <v>2.5761353346551092</v>
      </c>
      <c r="N81" s="52">
        <v>1090265</v>
      </c>
      <c r="O81" s="95">
        <v>14.095604701202502</v>
      </c>
      <c r="P81" s="127">
        <v>9</v>
      </c>
    </row>
    <row r="82" spans="1:16" x14ac:dyDescent="0.2">
      <c r="A82" s="125">
        <v>10</v>
      </c>
      <c r="B82" s="11"/>
      <c r="C82" s="27" t="s">
        <v>12</v>
      </c>
      <c r="D82" s="52">
        <v>3854</v>
      </c>
      <c r="E82" s="80">
        <v>1.5323468926418444E-2</v>
      </c>
      <c r="F82" s="52">
        <v>191294</v>
      </c>
      <c r="G82" s="80">
        <v>2.5897839093966888</v>
      </c>
      <c r="H82" s="52">
        <v>13702</v>
      </c>
      <c r="I82" s="80">
        <v>0.71010161262822069</v>
      </c>
      <c r="J82" s="52">
        <v>20315</v>
      </c>
      <c r="K82" s="80">
        <v>14.273268272804559</v>
      </c>
      <c r="L82" s="52">
        <v>2063</v>
      </c>
      <c r="M82" s="80">
        <v>5.0734756332991168E-2</v>
      </c>
      <c r="N82" s="52">
        <v>180349</v>
      </c>
      <c r="O82" s="95">
        <v>2.3316608459935613</v>
      </c>
      <c r="P82" s="127">
        <v>10</v>
      </c>
    </row>
    <row r="83" spans="1:16" x14ac:dyDescent="0.2">
      <c r="A83" s="125">
        <v>11</v>
      </c>
      <c r="B83" s="11"/>
      <c r="C83" s="27" t="s">
        <v>196</v>
      </c>
      <c r="D83" s="52">
        <v>274434</v>
      </c>
      <c r="E83" s="80">
        <v>1.0911470864952566</v>
      </c>
      <c r="F83" s="52">
        <v>70896</v>
      </c>
      <c r="G83" s="80">
        <v>0.95980699886346488</v>
      </c>
      <c r="H83" s="52">
        <v>59280</v>
      </c>
      <c r="I83" s="80">
        <v>3.0721663696249397</v>
      </c>
      <c r="J83" s="52">
        <v>146142</v>
      </c>
      <c r="K83" s="80">
        <v>102.67900427881879</v>
      </c>
      <c r="L83" s="52">
        <v>34492</v>
      </c>
      <c r="M83" s="80">
        <v>0.84825167980491101</v>
      </c>
      <c r="N83" s="52">
        <v>414522</v>
      </c>
      <c r="O83" s="95">
        <v>5.3591908865751572</v>
      </c>
      <c r="P83" s="127">
        <v>11</v>
      </c>
    </row>
    <row r="84" spans="1:16" x14ac:dyDescent="0.2">
      <c r="A84" s="125"/>
      <c r="B84" s="11"/>
      <c r="C84" s="27" t="s">
        <v>14</v>
      </c>
      <c r="E84" s="80">
        <v>0</v>
      </c>
      <c r="G84" s="80"/>
      <c r="I84" s="80"/>
      <c r="K84" s="80"/>
      <c r="M84" s="80"/>
      <c r="O84" s="95">
        <v>0</v>
      </c>
      <c r="P84" s="127"/>
    </row>
    <row r="85" spans="1:16" x14ac:dyDescent="0.2">
      <c r="A85" s="125">
        <v>12</v>
      </c>
      <c r="B85" s="11"/>
      <c r="C85" s="27" t="s">
        <v>15</v>
      </c>
      <c r="D85" s="52">
        <v>59149</v>
      </c>
      <c r="E85" s="80">
        <v>0.2351758857106187</v>
      </c>
      <c r="F85" s="52">
        <v>8364</v>
      </c>
      <c r="G85" s="80">
        <v>0.11323383178873307</v>
      </c>
      <c r="H85" s="52">
        <v>15706</v>
      </c>
      <c r="I85" s="80">
        <v>0.81395824901027836</v>
      </c>
      <c r="J85" s="52">
        <v>97883</v>
      </c>
      <c r="K85" s="80">
        <v>68.772351383063182</v>
      </c>
      <c r="L85" s="52">
        <v>5099</v>
      </c>
      <c r="M85" s="80">
        <v>0.12539821742216284</v>
      </c>
      <c r="N85" s="52">
        <v>76474</v>
      </c>
      <c r="O85" s="95">
        <v>0.98870208061320886</v>
      </c>
      <c r="P85" s="127">
        <v>12</v>
      </c>
    </row>
    <row r="86" spans="1:16" ht="24" x14ac:dyDescent="0.2">
      <c r="A86" s="177">
        <v>13</v>
      </c>
      <c r="B86" s="11"/>
      <c r="C86" s="176" t="s">
        <v>315</v>
      </c>
      <c r="D86" s="52">
        <v>25093</v>
      </c>
      <c r="E86" s="80">
        <v>9.9769539639496113E-2</v>
      </c>
      <c r="F86" s="52">
        <v>46291</v>
      </c>
      <c r="G86" s="80">
        <v>0.62669862593642311</v>
      </c>
      <c r="H86" s="52">
        <v>25249</v>
      </c>
      <c r="I86" s="80">
        <v>1.3085210638775322</v>
      </c>
      <c r="J86" s="52">
        <v>7590</v>
      </c>
      <c r="K86" s="80">
        <v>5.332715047530721</v>
      </c>
      <c r="L86" s="52">
        <v>18763</v>
      </c>
      <c r="M86" s="80">
        <v>0.46143297773917269</v>
      </c>
      <c r="N86" s="52">
        <v>192867</v>
      </c>
      <c r="O86" s="95">
        <v>2.4935011138638981</v>
      </c>
      <c r="P86" s="127">
        <v>13</v>
      </c>
    </row>
    <row r="87" spans="1:16" ht="24" x14ac:dyDescent="0.2">
      <c r="A87" s="177">
        <v>14</v>
      </c>
      <c r="B87" s="11"/>
      <c r="C87" s="176" t="s">
        <v>336</v>
      </c>
      <c r="D87" s="52">
        <v>66274</v>
      </c>
      <c r="E87" s="80">
        <v>0.26350482086908561</v>
      </c>
      <c r="F87" s="52">
        <v>157</v>
      </c>
      <c r="G87" s="80">
        <v>2.1255035378803314E-3</v>
      </c>
      <c r="H87" s="52">
        <v>609</v>
      </c>
      <c r="I87" s="80">
        <v>3.1561223331673216E-2</v>
      </c>
      <c r="J87" s="52">
        <v>35541</v>
      </c>
      <c r="K87" s="80">
        <v>24.97101785300255</v>
      </c>
      <c r="L87" s="52">
        <v>6074</v>
      </c>
      <c r="M87" s="80">
        <v>0.14937610759408063</v>
      </c>
      <c r="N87" s="52">
        <v>47532</v>
      </c>
      <c r="O87" s="95">
        <v>0.61452241671296182</v>
      </c>
      <c r="P87" s="127">
        <v>14</v>
      </c>
    </row>
    <row r="88" spans="1:16" x14ac:dyDescent="0.2">
      <c r="A88" s="125">
        <v>15</v>
      </c>
      <c r="B88" s="11"/>
      <c r="C88" s="27" t="s">
        <v>197</v>
      </c>
      <c r="D88" s="52" t="s">
        <v>386</v>
      </c>
      <c r="E88" s="80" t="s">
        <v>386</v>
      </c>
      <c r="F88" s="52">
        <v>10497</v>
      </c>
      <c r="G88" s="80">
        <v>0.14211089577789707</v>
      </c>
      <c r="H88" s="52" t="s">
        <v>386</v>
      </c>
      <c r="I88" s="80" t="s">
        <v>386</v>
      </c>
      <c r="J88" s="52">
        <v>3483</v>
      </c>
      <c r="K88" s="80">
        <v>2.4471471028391965</v>
      </c>
      <c r="L88" s="52">
        <v>2750</v>
      </c>
      <c r="M88" s="80">
        <v>6.7629946638742472E-2</v>
      </c>
      <c r="N88" s="52">
        <v>589</v>
      </c>
      <c r="O88" s="95">
        <v>7.6149478970784848E-3</v>
      </c>
      <c r="P88" s="127">
        <v>15</v>
      </c>
    </row>
    <row r="89" spans="1:16" x14ac:dyDescent="0.2">
      <c r="A89" s="125">
        <v>16</v>
      </c>
      <c r="B89" s="11"/>
      <c r="C89" s="27" t="s">
        <v>198</v>
      </c>
      <c r="D89" s="52">
        <v>225344</v>
      </c>
      <c r="E89" s="80">
        <v>0.895965693242044</v>
      </c>
      <c r="F89" s="52">
        <v>152824</v>
      </c>
      <c r="G89" s="80">
        <v>2.0689678514205334</v>
      </c>
      <c r="H89" s="52">
        <v>70039</v>
      </c>
      <c r="I89" s="80">
        <v>3.6297479818178333</v>
      </c>
      <c r="J89" s="52">
        <v>164229</v>
      </c>
      <c r="K89" s="80">
        <v>115.38688531500959</v>
      </c>
      <c r="L89" s="52">
        <v>65447</v>
      </c>
      <c r="M89" s="80">
        <v>1.6095189518784647</v>
      </c>
      <c r="N89" s="52">
        <v>494805</v>
      </c>
      <c r="O89" s="95">
        <v>6.3971380207367057</v>
      </c>
      <c r="P89" s="127">
        <v>16</v>
      </c>
    </row>
    <row r="90" spans="1:16" x14ac:dyDescent="0.2">
      <c r="A90" s="125">
        <v>17</v>
      </c>
      <c r="B90" s="11"/>
      <c r="C90" s="27" t="s">
        <v>380</v>
      </c>
      <c r="D90" s="52" t="s">
        <v>386</v>
      </c>
      <c r="E90" s="80" t="s">
        <v>386</v>
      </c>
      <c r="F90" s="52" t="s">
        <v>386</v>
      </c>
      <c r="G90" s="80" t="s">
        <v>386</v>
      </c>
      <c r="H90" s="52" t="s">
        <v>386</v>
      </c>
      <c r="I90" s="80" t="s">
        <v>386</v>
      </c>
      <c r="J90" s="52">
        <v>98928</v>
      </c>
      <c r="K90" s="80">
        <v>69.506565773665244</v>
      </c>
      <c r="L90" s="52" t="s">
        <v>386</v>
      </c>
      <c r="M90" s="80" t="s">
        <v>386</v>
      </c>
      <c r="N90" s="52">
        <v>13700</v>
      </c>
      <c r="O90" s="95">
        <v>0.17712187808145202</v>
      </c>
      <c r="P90" s="127">
        <v>17</v>
      </c>
    </row>
    <row r="91" spans="1:16" x14ac:dyDescent="0.2">
      <c r="A91" s="125">
        <v>18</v>
      </c>
      <c r="B91" s="11"/>
      <c r="C91" s="27" t="s">
        <v>199</v>
      </c>
      <c r="D91" s="52">
        <v>8686</v>
      </c>
      <c r="E91" s="80">
        <v>3.4535456952483293E-2</v>
      </c>
      <c r="F91" s="52">
        <v>4732</v>
      </c>
      <c r="G91" s="80">
        <v>6.4062947396495082E-2</v>
      </c>
      <c r="H91" s="52">
        <v>426</v>
      </c>
      <c r="I91" s="80">
        <v>2.2077308931515254E-2</v>
      </c>
      <c r="J91" s="52">
        <v>4359</v>
      </c>
      <c r="K91" s="80">
        <v>3.0626225154395801</v>
      </c>
      <c r="L91" s="52">
        <v>2056</v>
      </c>
      <c r="M91" s="80">
        <v>5.0562607377910733E-2</v>
      </c>
      <c r="N91" s="52">
        <v>11971</v>
      </c>
      <c r="O91" s="95">
        <v>0.15476832135131841</v>
      </c>
      <c r="P91" s="127">
        <v>18</v>
      </c>
    </row>
    <row r="92" spans="1:16" x14ac:dyDescent="0.2">
      <c r="A92" s="125">
        <v>19</v>
      </c>
      <c r="B92" s="11"/>
      <c r="C92" s="27" t="s">
        <v>200</v>
      </c>
      <c r="D92" s="52">
        <v>236</v>
      </c>
      <c r="E92" s="80">
        <v>9.3833385226641225E-4</v>
      </c>
      <c r="F92" s="52">
        <v>1976</v>
      </c>
      <c r="G92" s="80">
        <v>2.675156045128366E-2</v>
      </c>
      <c r="H92" s="52">
        <v>565</v>
      </c>
      <c r="I92" s="80">
        <v>2.928093790212704E-2</v>
      </c>
      <c r="J92" s="52">
        <v>34994</v>
      </c>
      <c r="K92" s="80">
        <v>24.586697018878795</v>
      </c>
      <c r="L92" s="52">
        <v>197</v>
      </c>
      <c r="M92" s="80">
        <v>4.8447634501208236E-3</v>
      </c>
      <c r="N92" s="52">
        <v>8562</v>
      </c>
      <c r="O92" s="95">
        <v>0.11069470949878775</v>
      </c>
      <c r="P92" s="127">
        <v>19</v>
      </c>
    </row>
    <row r="93" spans="1:16" ht="8.1" customHeight="1" x14ac:dyDescent="0.2">
      <c r="A93" s="127"/>
      <c r="B93" s="11"/>
      <c r="C93" s="29" t="s">
        <v>16</v>
      </c>
      <c r="E93" s="30"/>
      <c r="F93" s="51"/>
      <c r="G93" s="30"/>
      <c r="H93" s="51"/>
      <c r="I93" s="30"/>
      <c r="J93" s="51"/>
      <c r="K93" s="30"/>
      <c r="L93" s="51"/>
      <c r="M93" s="30"/>
      <c r="N93" s="51"/>
      <c r="O93" s="30"/>
      <c r="P93" s="127"/>
    </row>
    <row r="94" spans="1:16" x14ac:dyDescent="0.2">
      <c r="A94" s="127"/>
      <c r="B94" s="11"/>
      <c r="C94" s="264" t="s">
        <v>17</v>
      </c>
      <c r="D94" s="264"/>
      <c r="E94" s="264"/>
      <c r="F94" s="264"/>
      <c r="G94" s="264"/>
      <c r="H94" s="307" t="s">
        <v>17</v>
      </c>
      <c r="I94" s="307"/>
      <c r="J94" s="307"/>
      <c r="K94" s="307"/>
      <c r="L94" s="307"/>
      <c r="M94" s="307"/>
      <c r="N94" s="307"/>
      <c r="O94" s="307"/>
      <c r="P94" s="127"/>
    </row>
    <row r="95" spans="1:16" ht="8.1" customHeight="1" x14ac:dyDescent="0.2">
      <c r="A95" s="127"/>
      <c r="B95" s="11"/>
      <c r="C95" s="29"/>
      <c r="D95" s="216"/>
      <c r="E95" s="35"/>
      <c r="F95" s="216"/>
      <c r="G95" s="35"/>
      <c r="H95" s="216"/>
      <c r="I95" s="35"/>
      <c r="J95" s="216"/>
      <c r="K95" s="35"/>
      <c r="L95" s="216"/>
      <c r="M95" s="35"/>
      <c r="N95" s="216"/>
      <c r="O95" s="35"/>
      <c r="P95" s="127"/>
    </row>
    <row r="96" spans="1:16" x14ac:dyDescent="0.2">
      <c r="A96" s="125">
        <v>20</v>
      </c>
      <c r="B96" s="11"/>
      <c r="C96" s="27" t="s">
        <v>18</v>
      </c>
      <c r="D96" s="52">
        <v>1204273</v>
      </c>
      <c r="E96" s="80">
        <v>4.7881784884340215</v>
      </c>
      <c r="F96" s="52">
        <v>2146518</v>
      </c>
      <c r="G96" s="80">
        <v>29.060073905247219</v>
      </c>
      <c r="H96" s="52">
        <v>251317</v>
      </c>
      <c r="I96" s="80">
        <v>13.024420302210373</v>
      </c>
      <c r="J96" s="52">
        <v>528535</v>
      </c>
      <c r="K96" s="80">
        <v>371.34737123144265</v>
      </c>
      <c r="L96" s="52">
        <v>280217</v>
      </c>
      <c r="M96" s="80">
        <v>6.8912948208249079</v>
      </c>
      <c r="N96" s="52">
        <v>3962624</v>
      </c>
      <c r="O96" s="95">
        <v>51.231197446031807</v>
      </c>
      <c r="P96" s="127">
        <v>20</v>
      </c>
    </row>
    <row r="97" spans="1:16" ht="13.5" x14ac:dyDescent="0.2">
      <c r="A97" s="125"/>
      <c r="B97" s="11"/>
      <c r="C97" s="27" t="s">
        <v>19</v>
      </c>
      <c r="D97" s="52"/>
      <c r="E97" s="80"/>
      <c r="F97" s="52"/>
      <c r="G97" s="80"/>
      <c r="H97" s="52"/>
      <c r="I97" s="80"/>
      <c r="J97" s="52"/>
      <c r="K97" s="80"/>
      <c r="L97" s="52"/>
      <c r="M97" s="80"/>
      <c r="N97" s="52"/>
      <c r="O97" s="95"/>
      <c r="P97" s="127"/>
    </row>
    <row r="98" spans="1:16" x14ac:dyDescent="0.2">
      <c r="A98" s="125">
        <v>21</v>
      </c>
      <c r="B98" s="11"/>
      <c r="C98" s="27" t="s">
        <v>20</v>
      </c>
      <c r="D98" s="52">
        <v>37996</v>
      </c>
      <c r="E98" s="80">
        <v>0.15107175021489236</v>
      </c>
      <c r="F98" s="52">
        <v>230223</v>
      </c>
      <c r="G98" s="80">
        <v>3.1168140191173475</v>
      </c>
      <c r="H98" s="52">
        <v>70376</v>
      </c>
      <c r="I98" s="80">
        <v>3.6472128952214029</v>
      </c>
      <c r="J98" s="52">
        <v>29172</v>
      </c>
      <c r="K98" s="80">
        <v>20.496174356596338</v>
      </c>
      <c r="L98" s="52">
        <v>38184</v>
      </c>
      <c r="M98" s="80">
        <v>0.93904795725590628</v>
      </c>
      <c r="N98" s="52">
        <v>439977</v>
      </c>
      <c r="O98" s="95">
        <v>5.6882885074921905</v>
      </c>
      <c r="P98" s="127">
        <v>21</v>
      </c>
    </row>
    <row r="99" spans="1:16" x14ac:dyDescent="0.2">
      <c r="A99" s="125">
        <v>22</v>
      </c>
      <c r="B99" s="11"/>
      <c r="C99" s="27" t="s">
        <v>21</v>
      </c>
      <c r="D99" s="52">
        <v>1104124</v>
      </c>
      <c r="E99" s="80">
        <v>4.389986975846611</v>
      </c>
      <c r="F99" s="52">
        <v>1898994</v>
      </c>
      <c r="G99" s="80">
        <v>25.709034811551096</v>
      </c>
      <c r="H99" s="52">
        <v>185507</v>
      </c>
      <c r="I99" s="80">
        <v>9.613838844973241</v>
      </c>
      <c r="J99" s="52">
        <v>510580</v>
      </c>
      <c r="K99" s="80">
        <v>358.7322330656437</v>
      </c>
      <c r="L99" s="52">
        <v>269596</v>
      </c>
      <c r="M99" s="80">
        <v>6.6300956705521505</v>
      </c>
      <c r="N99" s="52">
        <v>3423843</v>
      </c>
      <c r="O99" s="95">
        <v>44.265511125257881</v>
      </c>
      <c r="P99" s="127">
        <v>22</v>
      </c>
    </row>
    <row r="100" spans="1:16" x14ac:dyDescent="0.2">
      <c r="A100" s="125">
        <v>23</v>
      </c>
      <c r="B100" s="11"/>
      <c r="C100" s="27" t="s">
        <v>22</v>
      </c>
      <c r="D100" s="52">
        <v>9061</v>
      </c>
      <c r="E100" s="80">
        <v>3.6026453539771019E-2</v>
      </c>
      <c r="F100" s="52">
        <v>37113</v>
      </c>
      <c r="G100" s="80">
        <v>0.50244466752453976</v>
      </c>
      <c r="H100" s="52">
        <v>4794</v>
      </c>
      <c r="I100" s="80">
        <v>0.24844746248282659</v>
      </c>
      <c r="J100" s="52">
        <v>16256</v>
      </c>
      <c r="K100" s="80">
        <v>11.42142500825552</v>
      </c>
      <c r="L100" s="52">
        <v>7670</v>
      </c>
      <c r="M100" s="80">
        <v>0.18862606935241991</v>
      </c>
      <c r="N100" s="52">
        <v>146467</v>
      </c>
      <c r="O100" s="95">
        <v>1.8936138771500755</v>
      </c>
      <c r="P100" s="127">
        <v>23</v>
      </c>
    </row>
    <row r="101" spans="1:16" x14ac:dyDescent="0.2">
      <c r="A101" s="125">
        <v>24</v>
      </c>
      <c r="B101" s="11"/>
      <c r="C101" s="27" t="s">
        <v>23</v>
      </c>
      <c r="D101" s="52">
        <v>12</v>
      </c>
      <c r="E101" s="80">
        <v>4.7711890793207404E-5</v>
      </c>
      <c r="F101" s="52">
        <v>47953</v>
      </c>
      <c r="G101" s="80">
        <v>0.64919917931194604</v>
      </c>
      <c r="H101" s="52">
        <v>2462</v>
      </c>
      <c r="I101" s="80">
        <v>0.12759233471687925</v>
      </c>
      <c r="J101" s="52">
        <v>4648</v>
      </c>
      <c r="K101" s="80">
        <v>3.2656731937974692</v>
      </c>
      <c r="L101" s="52">
        <v>3506</v>
      </c>
      <c r="M101" s="80">
        <v>8.6222033787429486E-2</v>
      </c>
      <c r="N101" s="52">
        <v>35253</v>
      </c>
      <c r="O101" s="95">
        <v>0.45577208525587065</v>
      </c>
      <c r="P101" s="127">
        <v>24</v>
      </c>
    </row>
    <row r="102" spans="1:16" x14ac:dyDescent="0.2">
      <c r="A102" s="125">
        <v>25</v>
      </c>
      <c r="B102" s="11"/>
      <c r="C102" s="27" t="s">
        <v>271</v>
      </c>
      <c r="D102" s="52">
        <v>12</v>
      </c>
      <c r="E102" s="80">
        <v>4.7711890793207404E-5</v>
      </c>
      <c r="F102" s="52">
        <v>1216</v>
      </c>
      <c r="G102" s="80">
        <v>1.6462498739251485E-2</v>
      </c>
      <c r="H102" s="52">
        <v>565</v>
      </c>
      <c r="I102" s="80">
        <v>2.928093790212704E-2</v>
      </c>
      <c r="J102" s="52">
        <v>34729</v>
      </c>
      <c r="K102" s="80">
        <v>24.40050868059215</v>
      </c>
      <c r="L102" s="52">
        <v>197</v>
      </c>
      <c r="M102" s="80">
        <v>4.8447634501208236E-3</v>
      </c>
      <c r="N102" s="52">
        <v>7202</v>
      </c>
      <c r="O102" s="95">
        <v>9.3111807733037774E-2</v>
      </c>
      <c r="P102" s="127">
        <v>25</v>
      </c>
    </row>
    <row r="103" spans="1:16" x14ac:dyDescent="0.2">
      <c r="A103" s="125">
        <v>26</v>
      </c>
      <c r="B103" s="11"/>
      <c r="C103" s="27" t="s">
        <v>203</v>
      </c>
      <c r="D103" s="52">
        <v>12475</v>
      </c>
      <c r="E103" s="80">
        <v>4.9600486470438528E-2</v>
      </c>
      <c r="F103" s="52">
        <v>33743</v>
      </c>
      <c r="G103" s="80">
        <v>0.4568208017751339</v>
      </c>
      <c r="H103" s="52">
        <v>1611</v>
      </c>
      <c r="I103" s="80">
        <v>8.3489541522702049E-2</v>
      </c>
      <c r="J103" s="52" t="s">
        <v>386</v>
      </c>
      <c r="K103" s="80" t="s">
        <v>386</v>
      </c>
      <c r="L103" s="52">
        <v>255</v>
      </c>
      <c r="M103" s="80">
        <v>6.2711405065015739E-3</v>
      </c>
      <c r="N103" s="52">
        <v>4344</v>
      </c>
      <c r="O103" s="95">
        <v>5.6161856816483766E-2</v>
      </c>
      <c r="P103" s="127">
        <v>26</v>
      </c>
    </row>
    <row r="104" spans="1:16" ht="24" x14ac:dyDescent="0.2">
      <c r="A104" s="177">
        <v>27</v>
      </c>
      <c r="B104" s="11"/>
      <c r="C104" s="176" t="s">
        <v>316</v>
      </c>
      <c r="D104" s="52">
        <v>218200</v>
      </c>
      <c r="E104" s="80">
        <v>0.86756121425648791</v>
      </c>
      <c r="F104" s="52">
        <v>28708</v>
      </c>
      <c r="G104" s="80">
        <v>0.38865576793292073</v>
      </c>
      <c r="H104" s="52">
        <v>222185</v>
      </c>
      <c r="I104" s="80">
        <v>11.514664049175392</v>
      </c>
      <c r="J104" s="52">
        <v>527256</v>
      </c>
      <c r="K104" s="80">
        <v>370.44874902514596</v>
      </c>
      <c r="L104" s="52">
        <v>68573</v>
      </c>
      <c r="M104" s="80">
        <v>1.6863957566758134</v>
      </c>
      <c r="N104" s="52">
        <v>198467</v>
      </c>
      <c r="O104" s="95">
        <v>2.5659012976052216</v>
      </c>
      <c r="P104" s="127">
        <v>27</v>
      </c>
    </row>
    <row r="105" spans="1:16" x14ac:dyDescent="0.2">
      <c r="A105" s="125">
        <v>28</v>
      </c>
      <c r="B105" s="11"/>
      <c r="C105" s="27" t="s">
        <v>24</v>
      </c>
      <c r="D105" s="52">
        <v>756619</v>
      </c>
      <c r="E105" s="80">
        <v>3.0083102583388159</v>
      </c>
      <c r="F105" s="52">
        <v>101150</v>
      </c>
      <c r="G105" s="80">
        <v>1.3693928844369141</v>
      </c>
      <c r="H105" s="52" t="s">
        <v>386</v>
      </c>
      <c r="I105" s="80" t="s">
        <v>386</v>
      </c>
      <c r="J105" s="52" t="s">
        <v>386</v>
      </c>
      <c r="K105" s="80" t="s">
        <v>386</v>
      </c>
      <c r="L105" s="52">
        <v>32</v>
      </c>
      <c r="M105" s="80">
        <v>7.8696665179627597E-4</v>
      </c>
      <c r="N105" s="52">
        <v>4558</v>
      </c>
      <c r="O105" s="95">
        <v>5.8928578123741485E-2</v>
      </c>
      <c r="P105" s="127">
        <v>28</v>
      </c>
    </row>
    <row r="106" spans="1:16" x14ac:dyDescent="0.2">
      <c r="A106" s="125">
        <v>29</v>
      </c>
      <c r="B106" s="11"/>
      <c r="C106" s="27" t="s">
        <v>294</v>
      </c>
      <c r="D106" s="52">
        <v>241</v>
      </c>
      <c r="E106" s="80">
        <v>9.5821380676358201E-4</v>
      </c>
      <c r="F106" s="52">
        <v>8590</v>
      </c>
      <c r="G106" s="80">
        <v>0.11629347382415317</v>
      </c>
      <c r="H106" s="52">
        <v>341</v>
      </c>
      <c r="I106" s="80">
        <v>1.7672212078982868E-2</v>
      </c>
      <c r="J106" s="52" t="s">
        <v>386</v>
      </c>
      <c r="K106" s="80" t="s">
        <v>386</v>
      </c>
      <c r="L106" s="52">
        <v>1627</v>
      </c>
      <c r="M106" s="80">
        <v>4.0012335702266907E-2</v>
      </c>
      <c r="N106" s="52">
        <v>338600</v>
      </c>
      <c r="O106" s="95">
        <v>4.3776253955021645</v>
      </c>
      <c r="P106" s="127">
        <v>29</v>
      </c>
    </row>
    <row r="107" spans="1:16" x14ac:dyDescent="0.2">
      <c r="A107" s="125">
        <v>30</v>
      </c>
      <c r="B107" s="11"/>
      <c r="C107" s="27" t="s">
        <v>25</v>
      </c>
      <c r="D107" s="52">
        <v>267079</v>
      </c>
      <c r="E107" s="80">
        <v>1.0619036734299199</v>
      </c>
      <c r="F107" s="52">
        <v>46980</v>
      </c>
      <c r="G107" s="80">
        <v>0.63602647267272594</v>
      </c>
      <c r="H107" s="52">
        <v>48888</v>
      </c>
      <c r="I107" s="80">
        <v>2.5336044109012152</v>
      </c>
      <c r="J107" s="52">
        <v>78351</v>
      </c>
      <c r="K107" s="80">
        <v>55.04921695508294</v>
      </c>
      <c r="L107" s="52">
        <v>25011</v>
      </c>
      <c r="M107" s="80">
        <v>0.61508821650239554</v>
      </c>
      <c r="N107" s="52">
        <v>1819894</v>
      </c>
      <c r="O107" s="95">
        <v>23.528689283880734</v>
      </c>
      <c r="P107" s="127">
        <v>30</v>
      </c>
    </row>
    <row r="108" spans="1:16" x14ac:dyDescent="0.2">
      <c r="A108" s="125">
        <v>31</v>
      </c>
      <c r="B108" s="11"/>
      <c r="C108" s="27" t="s">
        <v>26</v>
      </c>
      <c r="D108" s="52">
        <v>3212</v>
      </c>
      <c r="E108" s="80">
        <v>1.2770882768981848E-2</v>
      </c>
      <c r="F108" s="52">
        <v>4871</v>
      </c>
      <c r="G108" s="80">
        <v>6.5944762630669396E-2</v>
      </c>
      <c r="H108" s="52">
        <v>1185</v>
      </c>
      <c r="I108" s="80">
        <v>6.1412232591186798E-2</v>
      </c>
      <c r="J108" s="52">
        <v>25294</v>
      </c>
      <c r="K108" s="80">
        <v>17.771501240084593</v>
      </c>
      <c r="L108" s="52">
        <v>7989</v>
      </c>
      <c r="M108" s="80">
        <v>0.19647114316251402</v>
      </c>
      <c r="N108" s="52">
        <v>17856</v>
      </c>
      <c r="O108" s="95">
        <v>0.23085315730090564</v>
      </c>
      <c r="P108" s="127">
        <v>31</v>
      </c>
    </row>
    <row r="109" spans="1:16" x14ac:dyDescent="0.2">
      <c r="A109" s="125">
        <v>32</v>
      </c>
      <c r="B109" s="11"/>
      <c r="C109" s="27" t="s">
        <v>27</v>
      </c>
      <c r="D109" s="52">
        <v>2533</v>
      </c>
      <c r="E109" s="80">
        <v>1.0071184948266195E-2</v>
      </c>
      <c r="F109" s="52">
        <v>2396</v>
      </c>
      <c r="G109" s="80">
        <v>3.2437620871090915E-2</v>
      </c>
      <c r="H109" s="52">
        <v>1822</v>
      </c>
      <c r="I109" s="80">
        <v>9.4424546650753033E-2</v>
      </c>
      <c r="J109" s="52">
        <v>1238</v>
      </c>
      <c r="K109" s="80">
        <v>0.86981570867497138</v>
      </c>
      <c r="L109" s="52">
        <v>1592</v>
      </c>
      <c r="M109" s="80">
        <v>3.9151590926864731E-2</v>
      </c>
      <c r="N109" s="52">
        <v>10751</v>
      </c>
      <c r="O109" s="95">
        <v>0.13899542417910152</v>
      </c>
      <c r="P109" s="127">
        <v>32</v>
      </c>
    </row>
    <row r="110" spans="1:16" x14ac:dyDescent="0.2">
      <c r="A110" s="125">
        <v>33</v>
      </c>
      <c r="B110" s="11"/>
      <c r="C110" s="27" t="s">
        <v>28</v>
      </c>
      <c r="D110" s="52">
        <v>261333</v>
      </c>
      <c r="E110" s="80">
        <v>1.0390576297217724</v>
      </c>
      <c r="F110" s="52">
        <v>39713</v>
      </c>
      <c r="G110" s="80">
        <v>0.53764408917096562</v>
      </c>
      <c r="H110" s="52">
        <v>45881</v>
      </c>
      <c r="I110" s="80">
        <v>2.3777676316592755</v>
      </c>
      <c r="J110" s="52">
        <v>51820</v>
      </c>
      <c r="K110" s="80">
        <v>36.408602603826346</v>
      </c>
      <c r="L110" s="52">
        <v>15430</v>
      </c>
      <c r="M110" s="80">
        <v>0.37946548241301681</v>
      </c>
      <c r="N110" s="52">
        <v>1791286</v>
      </c>
      <c r="O110" s="95">
        <v>23.158827773796485</v>
      </c>
      <c r="P110" s="127">
        <v>33</v>
      </c>
    </row>
    <row r="111" spans="1:16" x14ac:dyDescent="0.2">
      <c r="A111" s="125">
        <v>34</v>
      </c>
      <c r="B111" s="11"/>
      <c r="C111" s="27" t="s">
        <v>29</v>
      </c>
      <c r="D111" s="52">
        <v>841157</v>
      </c>
      <c r="E111" s="80">
        <v>3.3444325769951631</v>
      </c>
      <c r="F111" s="52">
        <v>1830798</v>
      </c>
      <c r="G111" s="80">
        <v>24.785781058243536</v>
      </c>
      <c r="H111" s="52">
        <v>168174</v>
      </c>
      <c r="I111" s="80">
        <v>8.7155618597386066</v>
      </c>
      <c r="J111" s="52">
        <v>182205</v>
      </c>
      <c r="K111" s="80">
        <v>128.01677802837088</v>
      </c>
      <c r="L111" s="52">
        <v>112626</v>
      </c>
      <c r="M111" s="80">
        <v>2.7697783164127308</v>
      </c>
      <c r="N111" s="52">
        <v>1373167</v>
      </c>
      <c r="O111" s="95">
        <v>17.753132697771768</v>
      </c>
      <c r="P111" s="127">
        <v>34</v>
      </c>
    </row>
    <row r="112" spans="1:16" x14ac:dyDescent="0.2">
      <c r="A112" s="125"/>
      <c r="B112" s="11"/>
      <c r="C112" s="27" t="s">
        <v>30</v>
      </c>
      <c r="D112" s="52">
        <v>138373</v>
      </c>
      <c r="E112" s="80">
        <v>0.55016978872737399</v>
      </c>
      <c r="F112" s="52">
        <v>349183</v>
      </c>
      <c r="G112" s="80">
        <v>4.7273229418322789</v>
      </c>
      <c r="H112" s="52">
        <v>52019</v>
      </c>
      <c r="I112" s="80">
        <v>2.6958674490809673</v>
      </c>
      <c r="J112" s="52">
        <v>133233</v>
      </c>
      <c r="K112" s="80">
        <v>93.609173112998761</v>
      </c>
      <c r="L112" s="52">
        <v>35607</v>
      </c>
      <c r="M112" s="80">
        <v>0.8756725490784375</v>
      </c>
      <c r="N112" s="52">
        <v>440455</v>
      </c>
      <c r="O112" s="95">
        <v>5.694468380318682</v>
      </c>
      <c r="P112" s="127"/>
    </row>
    <row r="113" spans="1:16" x14ac:dyDescent="0.2">
      <c r="A113" s="125">
        <v>35</v>
      </c>
      <c r="B113" s="11"/>
      <c r="C113" s="27" t="s">
        <v>201</v>
      </c>
      <c r="D113" s="52">
        <v>183911</v>
      </c>
      <c r="E113" s="80">
        <v>0.73122846230579719</v>
      </c>
      <c r="F113" s="52">
        <v>425169</v>
      </c>
      <c r="G113" s="80">
        <v>5.7560395776881697</v>
      </c>
      <c r="H113" s="52">
        <v>59013</v>
      </c>
      <c r="I113" s="80">
        <v>3.0583291830411028</v>
      </c>
      <c r="J113" s="52">
        <v>32312</v>
      </c>
      <c r="K113" s="80">
        <v>22.702330515917346</v>
      </c>
      <c r="L113" s="52">
        <v>27226</v>
      </c>
      <c r="M113" s="80">
        <v>0.66956106443141905</v>
      </c>
      <c r="N113" s="52">
        <v>363524</v>
      </c>
      <c r="O113" s="95">
        <v>4.6998579275680115</v>
      </c>
      <c r="P113" s="127">
        <v>35</v>
      </c>
    </row>
    <row r="114" spans="1:16" x14ac:dyDescent="0.2">
      <c r="A114" s="125">
        <v>36</v>
      </c>
      <c r="B114" s="11"/>
      <c r="C114" s="27" t="s">
        <v>202</v>
      </c>
      <c r="D114" s="52">
        <v>518873</v>
      </c>
      <c r="E114" s="80">
        <v>2.0630343259619921</v>
      </c>
      <c r="F114" s="52">
        <v>1056447</v>
      </c>
      <c r="G114" s="80">
        <v>14.302432076962182</v>
      </c>
      <c r="H114" s="52">
        <v>57141</v>
      </c>
      <c r="I114" s="80">
        <v>2.9613134029476833</v>
      </c>
      <c r="J114" s="52">
        <v>16660</v>
      </c>
      <c r="K114" s="80">
        <v>11.705274399454785</v>
      </c>
      <c r="L114" s="52">
        <v>49793</v>
      </c>
      <c r="M114" s="80">
        <v>1.224544702902874</v>
      </c>
      <c r="N114" s="52">
        <v>569187</v>
      </c>
      <c r="O114" s="95">
        <v>7.3587934612808343</v>
      </c>
      <c r="P114" s="127">
        <v>36</v>
      </c>
    </row>
    <row r="115" spans="1:16" x14ac:dyDescent="0.2">
      <c r="A115" s="125">
        <v>37</v>
      </c>
      <c r="B115" s="11"/>
      <c r="C115" s="27" t="s">
        <v>381</v>
      </c>
      <c r="D115" s="52" t="s">
        <v>386</v>
      </c>
      <c r="E115" s="80" t="s">
        <v>386</v>
      </c>
      <c r="F115" s="52" t="s">
        <v>386</v>
      </c>
      <c r="G115" s="80" t="s">
        <v>386</v>
      </c>
      <c r="H115" s="52" t="s">
        <v>386</v>
      </c>
      <c r="I115" s="80" t="s">
        <v>386</v>
      </c>
      <c r="J115" s="52">
        <v>435</v>
      </c>
      <c r="K115" s="80">
        <v>0.3056299137912864</v>
      </c>
      <c r="L115" s="52" t="s">
        <v>386</v>
      </c>
      <c r="M115" s="80" t="s">
        <v>386</v>
      </c>
      <c r="N115" s="52">
        <v>199</v>
      </c>
      <c r="O115" s="95">
        <v>2.5727922436648868E-3</v>
      </c>
      <c r="P115" s="127">
        <v>37</v>
      </c>
    </row>
    <row r="116" spans="1:16" x14ac:dyDescent="0.2">
      <c r="A116" s="125">
        <v>38</v>
      </c>
      <c r="B116" s="11"/>
      <c r="C116" s="27" t="s">
        <v>199</v>
      </c>
      <c r="D116" s="52">
        <v>11365</v>
      </c>
      <c r="E116" s="80">
        <v>4.5187136572066841E-2</v>
      </c>
      <c r="F116" s="52">
        <v>12787</v>
      </c>
      <c r="G116" s="80">
        <v>0.1731134633049414</v>
      </c>
      <c r="H116" s="52">
        <v>5542</v>
      </c>
      <c r="I116" s="80">
        <v>0.28721231478511161</v>
      </c>
      <c r="J116" s="52">
        <v>951</v>
      </c>
      <c r="K116" s="80">
        <v>0.66817022532301917</v>
      </c>
      <c r="L116" s="52">
        <v>4727</v>
      </c>
      <c r="M116" s="80">
        <v>0.11624973009503115</v>
      </c>
      <c r="N116" s="52">
        <v>32368</v>
      </c>
      <c r="O116" s="95">
        <v>0.41847306202484957</v>
      </c>
      <c r="P116" s="127">
        <v>38</v>
      </c>
    </row>
    <row r="117" spans="1:16" x14ac:dyDescent="0.2">
      <c r="A117" s="125">
        <v>39</v>
      </c>
      <c r="B117" s="11"/>
      <c r="C117" s="27" t="s">
        <v>295</v>
      </c>
      <c r="D117" s="52">
        <v>34</v>
      </c>
      <c r="E117" s="80">
        <v>1.3518369058075429E-4</v>
      </c>
      <c r="F117" s="52" t="s">
        <v>386</v>
      </c>
      <c r="G117" s="80" t="s">
        <v>386</v>
      </c>
      <c r="H117" s="52" t="s">
        <v>386</v>
      </c>
      <c r="I117" s="80" t="s">
        <v>386</v>
      </c>
      <c r="J117" s="52" t="s">
        <v>386</v>
      </c>
      <c r="K117" s="80" t="s">
        <v>386</v>
      </c>
      <c r="L117" s="52">
        <v>115</v>
      </c>
      <c r="M117" s="80">
        <v>2.8281614048928667E-3</v>
      </c>
      <c r="N117" s="52">
        <v>566</v>
      </c>
      <c r="O117" s="95">
        <v>7.3175899995694777E-3</v>
      </c>
      <c r="P117" s="127">
        <v>39</v>
      </c>
    </row>
    <row r="118" spans="1:16" ht="8.1" customHeight="1" x14ac:dyDescent="0.2">
      <c r="A118" s="125"/>
      <c r="B118" s="11"/>
      <c r="C118" s="27" t="s">
        <v>16</v>
      </c>
      <c r="E118" s="80"/>
      <c r="G118" s="80"/>
      <c r="I118" s="80"/>
      <c r="K118" s="80">
        <v>0</v>
      </c>
      <c r="M118" s="80"/>
      <c r="O118" s="95"/>
      <c r="P118" s="127"/>
    </row>
    <row r="119" spans="1:16" x14ac:dyDescent="0.2">
      <c r="A119" s="130">
        <v>40</v>
      </c>
      <c r="B119" s="206"/>
      <c r="C119" s="47" t="s">
        <v>31</v>
      </c>
      <c r="D119" s="187">
        <v>3311442</v>
      </c>
      <c r="E119" s="188">
        <v>13.166263256003358</v>
      </c>
      <c r="F119" s="187">
        <v>4209273</v>
      </c>
      <c r="G119" s="188">
        <v>56.98614428919845</v>
      </c>
      <c r="H119" s="187">
        <v>698058</v>
      </c>
      <c r="I119" s="188">
        <v>36.176624690412382</v>
      </c>
      <c r="J119" s="187">
        <v>1317733</v>
      </c>
      <c r="K119" s="188">
        <v>925.83591537915675</v>
      </c>
      <c r="L119" s="187">
        <v>493183</v>
      </c>
      <c r="M119" s="188">
        <v>12.128705444776337</v>
      </c>
      <c r="N119" s="187">
        <v>7734787</v>
      </c>
      <c r="O119" s="189">
        <v>100</v>
      </c>
      <c r="P119" s="134">
        <v>40</v>
      </c>
    </row>
    <row r="120" spans="1:16" x14ac:dyDescent="0.2">
      <c r="A120" s="128" t="s">
        <v>32</v>
      </c>
      <c r="B120" s="34"/>
      <c r="C120" s="199"/>
      <c r="D120" s="201"/>
      <c r="E120" s="200"/>
      <c r="F120" s="201"/>
      <c r="G120" s="200"/>
      <c r="H120" s="201"/>
      <c r="I120" s="200"/>
      <c r="J120" s="201"/>
      <c r="K120" s="200"/>
      <c r="L120" s="201"/>
      <c r="M120" s="200"/>
      <c r="N120" s="201"/>
      <c r="O120" s="4"/>
      <c r="P120" s="128"/>
    </row>
    <row r="121" spans="1:16" x14ac:dyDescent="0.2">
      <c r="A121" s="137" t="s">
        <v>382</v>
      </c>
      <c r="B121" s="206"/>
      <c r="C121" s="34"/>
      <c r="D121" s="201"/>
      <c r="E121" s="200"/>
      <c r="F121" s="201"/>
      <c r="G121" s="200"/>
      <c r="H121" s="26" t="s">
        <v>178</v>
      </c>
      <c r="I121" s="200"/>
      <c r="J121" s="201"/>
      <c r="K121" s="200"/>
      <c r="L121" s="201"/>
      <c r="M121" s="200"/>
      <c r="N121" s="201"/>
      <c r="O121" s="200"/>
      <c r="P121" s="129"/>
    </row>
    <row r="122" spans="1:16" x14ac:dyDescent="0.2">
      <c r="A122" s="137" t="s">
        <v>177</v>
      </c>
      <c r="B122" s="206"/>
      <c r="C122" s="34"/>
      <c r="D122" s="201"/>
      <c r="E122" s="200"/>
      <c r="F122" s="201"/>
      <c r="G122" s="200"/>
      <c r="I122" s="200"/>
      <c r="J122" s="201"/>
      <c r="K122" s="200"/>
      <c r="L122" s="201"/>
      <c r="M122" s="200"/>
      <c r="N122" s="201"/>
      <c r="O122" s="200"/>
      <c r="P122" s="129"/>
    </row>
  </sheetData>
  <customSheetViews>
    <customSheetView guid="{08A8D61F-AA66-4754-9836-B58A6A6822D3}" scale="75" showRuler="0" topLeftCell="A95">
      <selection activeCell="F78" sqref="F78"/>
      <rowBreaks count="1" manualBreakCount="1">
        <brk id="119" max="15" man="1"/>
      </rowBreaks>
      <pageMargins left="0.59055118110236227" right="0.59055118110236227" top="0.78740157480314965" bottom="0.62992125984251968" header="0.47244094488188981" footer="0.47244094488188981"/>
      <printOptions horizontalCentered="1"/>
      <pageSetup paperSize="9" pageOrder="overThenDown" orientation="portrait" r:id="rId1"/>
      <headerFooter alignWithMargins="0">
        <oddHeader>&amp;C- &amp;P -</oddHeader>
      </headerFooter>
    </customSheetView>
  </customSheetViews>
  <mergeCells count="23">
    <mergeCell ref="C94:G94"/>
    <mergeCell ref="H94:O94"/>
    <mergeCell ref="H66:I68"/>
    <mergeCell ref="J66:K68"/>
    <mergeCell ref="L66:M68"/>
    <mergeCell ref="N66:O68"/>
    <mergeCell ref="F66:G68"/>
    <mergeCell ref="A67:A68"/>
    <mergeCell ref="F5:G7"/>
    <mergeCell ref="H5:O5"/>
    <mergeCell ref="A6:A7"/>
    <mergeCell ref="H6:I7"/>
    <mergeCell ref="C33:G33"/>
    <mergeCell ref="P67:P68"/>
    <mergeCell ref="C66:C69"/>
    <mergeCell ref="C5:C8"/>
    <mergeCell ref="D66:E68"/>
    <mergeCell ref="L6:M7"/>
    <mergeCell ref="H33:O33"/>
    <mergeCell ref="N6:O7"/>
    <mergeCell ref="P6:P7"/>
    <mergeCell ref="J6:K7"/>
    <mergeCell ref="D5:E7"/>
  </mergeCells>
  <phoneticPr fontId="0" type="noConversion"/>
  <printOptions horizontalCentered="1"/>
  <pageMargins left="0.59055118110236227" right="0.59055118110236227" top="0.70866141732283472" bottom="0.70866141732283472" header="0.47244094488188981" footer="0.47244094488188981"/>
  <pageSetup paperSize="9" pageOrder="overThenDown" orientation="portrait" r:id="rId2"/>
  <headerFooter alignWithMargins="0">
    <oddHeader>&amp;C- &amp;P -</oddHeader>
  </headerFooter>
  <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05"/>
  <sheetViews>
    <sheetView zoomScale="120" zoomScaleNormal="120" workbookViewId="0"/>
  </sheetViews>
  <sheetFormatPr baseColWidth="10" defaultRowHeight="12" x14ac:dyDescent="0.2"/>
  <cols>
    <col min="1" max="1" width="4" style="123" customWidth="1"/>
    <col min="2" max="2" width="0.85546875" style="1" customWidth="1"/>
    <col min="3" max="3" width="42.7109375" style="2" customWidth="1"/>
    <col min="4" max="4" width="12.7109375" style="26" customWidth="1"/>
    <col min="5" max="5" width="8.7109375" style="43" customWidth="1"/>
    <col min="6" max="6" width="12.7109375" style="26" customWidth="1"/>
    <col min="7" max="7" width="9.42578125" style="43" customWidth="1"/>
    <col min="8" max="8" width="12.7109375" style="26" customWidth="1"/>
    <col min="9" max="9" width="8.7109375" style="43" customWidth="1"/>
    <col min="10" max="10" width="12.7109375" style="26" customWidth="1"/>
    <col min="11" max="11" width="8.7109375" style="43" customWidth="1"/>
    <col min="12" max="12" width="12.7109375" style="26" customWidth="1"/>
    <col min="13" max="13" width="8.7109375" style="43" customWidth="1"/>
    <col min="14" max="14" width="12.7109375" style="26" customWidth="1"/>
    <col min="15" max="15" width="8.7109375" style="43" customWidth="1"/>
    <col min="16" max="16" width="4.42578125" style="123" customWidth="1"/>
    <col min="17" max="16384" width="11.42578125" style="2"/>
  </cols>
  <sheetData>
    <row r="1" spans="1:16" x14ac:dyDescent="0.2">
      <c r="B1" s="206"/>
      <c r="C1" s="195"/>
      <c r="D1" s="2"/>
      <c r="G1" s="35" t="s">
        <v>343</v>
      </c>
      <c r="H1" s="26" t="s">
        <v>379</v>
      </c>
    </row>
    <row r="2" spans="1:16" x14ac:dyDescent="0.2">
      <c r="B2" s="206"/>
      <c r="C2" s="195"/>
      <c r="D2" s="2"/>
      <c r="G2" s="105"/>
    </row>
    <row r="3" spans="1:16" s="10" customFormat="1" x14ac:dyDescent="0.2">
      <c r="A3" s="123"/>
      <c r="B3" s="206"/>
      <c r="C3" s="195"/>
      <c r="D3" s="2"/>
      <c r="E3" s="43"/>
      <c r="F3" s="26"/>
      <c r="G3" s="35" t="s">
        <v>73</v>
      </c>
      <c r="H3" s="26" t="s">
        <v>34</v>
      </c>
      <c r="I3" s="43"/>
      <c r="J3" s="26"/>
      <c r="K3" s="43"/>
      <c r="L3" s="26"/>
      <c r="M3" s="43"/>
      <c r="N3" s="26"/>
      <c r="O3" s="43"/>
      <c r="P3" s="123"/>
    </row>
    <row r="4" spans="1:16" s="10" customFormat="1" ht="12.75" thickBot="1" x14ac:dyDescent="0.25">
      <c r="A4" s="124"/>
      <c r="B4" s="6"/>
      <c r="C4" s="7"/>
      <c r="D4" s="7"/>
      <c r="E4" s="44"/>
      <c r="F4" s="7"/>
      <c r="G4" s="44"/>
      <c r="H4" s="7"/>
      <c r="I4" s="44"/>
      <c r="J4" s="7"/>
      <c r="K4" s="44"/>
      <c r="L4" s="7"/>
      <c r="M4" s="44"/>
      <c r="N4" s="7"/>
      <c r="O4" s="44"/>
      <c r="P4" s="124"/>
    </row>
    <row r="5" spans="1:16" s="10" customFormat="1" ht="12" customHeight="1" x14ac:dyDescent="0.2">
      <c r="A5" s="125"/>
      <c r="B5" s="317" t="s">
        <v>224</v>
      </c>
      <c r="C5" s="259"/>
      <c r="D5" s="288" t="s">
        <v>4</v>
      </c>
      <c r="E5" s="250"/>
      <c r="F5" s="299" t="s">
        <v>143</v>
      </c>
      <c r="G5" s="308"/>
      <c r="H5" s="304" t="s">
        <v>171</v>
      </c>
      <c r="I5" s="304"/>
      <c r="J5" s="304"/>
      <c r="K5" s="304"/>
      <c r="L5" s="304"/>
      <c r="M5" s="304"/>
      <c r="N5" s="304"/>
      <c r="O5" s="305"/>
      <c r="P5" s="127"/>
    </row>
    <row r="6" spans="1:16" s="10" customFormat="1" ht="12" customHeight="1" x14ac:dyDescent="0.2">
      <c r="A6" s="256" t="s">
        <v>147</v>
      </c>
      <c r="B6" s="260"/>
      <c r="C6" s="261"/>
      <c r="D6" s="318"/>
      <c r="E6" s="319"/>
      <c r="F6" s="327"/>
      <c r="G6" s="309"/>
      <c r="H6" s="306" t="s">
        <v>90</v>
      </c>
      <c r="I6" s="295"/>
      <c r="J6" s="289" t="s">
        <v>89</v>
      </c>
      <c r="K6" s="322"/>
      <c r="L6" s="289" t="s">
        <v>92</v>
      </c>
      <c r="M6" s="322"/>
      <c r="N6" s="325" t="s">
        <v>281</v>
      </c>
      <c r="O6" s="295"/>
      <c r="P6" s="278" t="s">
        <v>147</v>
      </c>
    </row>
    <row r="7" spans="1:16" s="10" customFormat="1" ht="11.25" customHeight="1" x14ac:dyDescent="0.2">
      <c r="A7" s="298"/>
      <c r="B7" s="260"/>
      <c r="C7" s="261"/>
      <c r="D7" s="320"/>
      <c r="E7" s="321"/>
      <c r="F7" s="323"/>
      <c r="G7" s="310"/>
      <c r="H7" s="255"/>
      <c r="I7" s="271"/>
      <c r="J7" s="323"/>
      <c r="K7" s="324"/>
      <c r="L7" s="323"/>
      <c r="M7" s="324"/>
      <c r="N7" s="326"/>
      <c r="O7" s="321"/>
      <c r="P7" s="287"/>
    </row>
    <row r="8" spans="1:16" ht="15" customHeight="1" thickBot="1" x14ac:dyDescent="0.25">
      <c r="A8" s="126"/>
      <c r="B8" s="262"/>
      <c r="C8" s="263"/>
      <c r="D8" s="207" t="s">
        <v>333</v>
      </c>
      <c r="E8" s="21" t="s">
        <v>245</v>
      </c>
      <c r="F8" s="207" t="s">
        <v>333</v>
      </c>
      <c r="G8" s="9" t="s">
        <v>245</v>
      </c>
      <c r="H8" s="209" t="s">
        <v>333</v>
      </c>
      <c r="I8" s="21" t="s">
        <v>245</v>
      </c>
      <c r="J8" s="207" t="s">
        <v>333</v>
      </c>
      <c r="K8" s="21" t="s">
        <v>245</v>
      </c>
      <c r="L8" s="207" t="s">
        <v>333</v>
      </c>
      <c r="M8" s="21" t="s">
        <v>245</v>
      </c>
      <c r="N8" s="207" t="s">
        <v>333</v>
      </c>
      <c r="O8" s="21" t="s">
        <v>245</v>
      </c>
      <c r="P8" s="132"/>
    </row>
    <row r="9" spans="1:16" x14ac:dyDescent="0.2">
      <c r="A9" s="125"/>
      <c r="C9" s="36"/>
      <c r="D9" s="10"/>
      <c r="E9" s="45"/>
      <c r="F9" s="10"/>
      <c r="G9" s="45"/>
      <c r="H9" s="10"/>
      <c r="I9" s="45"/>
      <c r="J9" s="10"/>
      <c r="K9" s="45"/>
      <c r="L9" s="10"/>
      <c r="M9" s="45"/>
      <c r="N9" s="10"/>
      <c r="O9" s="55"/>
      <c r="P9" s="127"/>
    </row>
    <row r="10" spans="1:16" x14ac:dyDescent="0.2">
      <c r="A10" s="125">
        <v>1</v>
      </c>
      <c r="C10" s="36" t="s">
        <v>35</v>
      </c>
      <c r="D10" s="52">
        <v>8252208</v>
      </c>
      <c r="E10" s="80">
        <v>92.618340460792695</v>
      </c>
      <c r="F10" s="52">
        <v>4345459</v>
      </c>
      <c r="G10" s="80">
        <v>97.183279711124413</v>
      </c>
      <c r="H10" s="52">
        <v>2449820</v>
      </c>
      <c r="I10" s="80">
        <v>98.729161578718717</v>
      </c>
      <c r="J10" s="52">
        <v>112151</v>
      </c>
      <c r="K10" s="80">
        <v>96.887364583513317</v>
      </c>
      <c r="L10" s="52">
        <v>429994</v>
      </c>
      <c r="M10" s="80">
        <v>88.838982262946402</v>
      </c>
      <c r="N10" s="52">
        <v>1353493</v>
      </c>
      <c r="O10" s="95">
        <v>97.353916222691666</v>
      </c>
      <c r="P10" s="127">
        <v>1</v>
      </c>
    </row>
    <row r="11" spans="1:16" ht="24" x14ac:dyDescent="0.2">
      <c r="A11" s="125">
        <v>2</v>
      </c>
      <c r="C11" s="178" t="s">
        <v>340</v>
      </c>
      <c r="D11" s="52">
        <v>704981</v>
      </c>
      <c r="E11" s="80">
        <v>7.9123272554921167</v>
      </c>
      <c r="F11" s="52">
        <v>24941</v>
      </c>
      <c r="G11" s="80">
        <v>0.55778875816689422</v>
      </c>
      <c r="H11" s="52">
        <v>260</v>
      </c>
      <c r="I11" s="80">
        <v>1.0478150235718079E-2</v>
      </c>
      <c r="J11" s="52">
        <v>326</v>
      </c>
      <c r="K11" s="80">
        <v>0.28163173626829313</v>
      </c>
      <c r="L11" s="52">
        <v>18072</v>
      </c>
      <c r="M11" s="80">
        <v>3.7337685815522246</v>
      </c>
      <c r="N11" s="52">
        <v>6284</v>
      </c>
      <c r="O11" s="95">
        <v>0.45199495641528581</v>
      </c>
      <c r="P11" s="127">
        <v>2</v>
      </c>
    </row>
    <row r="12" spans="1:16" x14ac:dyDescent="0.2">
      <c r="A12" s="125">
        <v>3</v>
      </c>
      <c r="C12" s="36" t="s">
        <v>275</v>
      </c>
      <c r="D12" s="52">
        <v>6091</v>
      </c>
      <c r="E12" s="80">
        <v>6.8362105238584422E-2</v>
      </c>
      <c r="F12" s="52">
        <v>5612</v>
      </c>
      <c r="G12" s="80">
        <v>0.1255086207783413</v>
      </c>
      <c r="H12" s="52">
        <v>5376</v>
      </c>
      <c r="I12" s="80">
        <v>0.21665590641238613</v>
      </c>
      <c r="J12" s="52">
        <v>220</v>
      </c>
      <c r="K12" s="80">
        <v>0.19005822692952296</v>
      </c>
      <c r="L12" s="52">
        <v>-36</v>
      </c>
      <c r="M12" s="80">
        <v>-7.4377860190283362E-3</v>
      </c>
      <c r="N12" s="52">
        <v>51</v>
      </c>
      <c r="O12" s="95">
        <v>3.6683231663239301E-3</v>
      </c>
      <c r="P12" s="127">
        <v>3</v>
      </c>
    </row>
    <row r="13" spans="1:16" x14ac:dyDescent="0.2">
      <c r="A13" s="125">
        <v>4</v>
      </c>
      <c r="C13" s="36" t="s">
        <v>36</v>
      </c>
      <c r="D13" s="52">
        <v>16331</v>
      </c>
      <c r="E13" s="80">
        <v>0.18329035308673816</v>
      </c>
      <c r="F13" s="52">
        <v>5659</v>
      </c>
      <c r="G13" s="80">
        <v>0.12655974429519484</v>
      </c>
      <c r="H13" s="52">
        <v>5376</v>
      </c>
      <c r="I13" s="80">
        <v>0.21665590641238613</v>
      </c>
      <c r="J13" s="52">
        <v>220</v>
      </c>
      <c r="K13" s="80">
        <v>0.19005822692952296</v>
      </c>
      <c r="L13" s="52" t="s">
        <v>386</v>
      </c>
      <c r="M13" s="80" t="s">
        <v>386</v>
      </c>
      <c r="N13" s="52">
        <v>62</v>
      </c>
      <c r="O13" s="95">
        <v>4.4595301237663467E-3</v>
      </c>
      <c r="P13" s="127">
        <v>4</v>
      </c>
    </row>
    <row r="14" spans="1:16" x14ac:dyDescent="0.2">
      <c r="A14" s="125">
        <v>5</v>
      </c>
      <c r="C14" s="36" t="s">
        <v>37</v>
      </c>
      <c r="D14" s="52">
        <v>10240</v>
      </c>
      <c r="E14" s="80">
        <v>0.11492824784815375</v>
      </c>
      <c r="F14" s="52">
        <v>47</v>
      </c>
      <c r="G14" s="80">
        <v>1.0511235168535356E-3</v>
      </c>
      <c r="H14" s="52" t="s">
        <v>386</v>
      </c>
      <c r="I14" s="80" t="s">
        <v>386</v>
      </c>
      <c r="J14" s="52" t="s">
        <v>386</v>
      </c>
      <c r="K14" s="80" t="s">
        <v>386</v>
      </c>
      <c r="L14" s="52">
        <v>36</v>
      </c>
      <c r="M14" s="80">
        <v>7.4377860190283362E-3</v>
      </c>
      <c r="N14" s="52">
        <v>12</v>
      </c>
      <c r="O14" s="95">
        <v>8.6313486266445419E-4</v>
      </c>
      <c r="P14" s="127">
        <v>5</v>
      </c>
    </row>
    <row r="15" spans="1:16" x14ac:dyDescent="0.2">
      <c r="A15" s="125">
        <v>6</v>
      </c>
      <c r="C15" s="36" t="s">
        <v>38</v>
      </c>
      <c r="D15" s="52">
        <v>24623</v>
      </c>
      <c r="E15" s="80">
        <v>0.2763552975356533</v>
      </c>
      <c r="F15" s="52">
        <v>13648</v>
      </c>
      <c r="G15" s="80">
        <v>0.30522837783015005</v>
      </c>
      <c r="H15" s="52">
        <v>1117</v>
      </c>
      <c r="I15" s="80">
        <v>4.5015745435758057E-2</v>
      </c>
      <c r="J15" s="52">
        <v>931</v>
      </c>
      <c r="K15" s="80">
        <v>0.80429186032448119</v>
      </c>
      <c r="L15" s="52">
        <v>6726</v>
      </c>
      <c r="M15" s="80">
        <v>1.3896263545551275</v>
      </c>
      <c r="N15" s="52">
        <v>4874</v>
      </c>
      <c r="O15" s="95">
        <v>0.35057661005221247</v>
      </c>
      <c r="P15" s="127">
        <v>6</v>
      </c>
    </row>
    <row r="16" spans="1:16" x14ac:dyDescent="0.2">
      <c r="A16" s="125">
        <v>7</v>
      </c>
      <c r="C16" s="36" t="s">
        <v>39</v>
      </c>
      <c r="D16" s="52">
        <v>584641</v>
      </c>
      <c r="E16" s="80">
        <v>6.5616958740422318</v>
      </c>
      <c r="F16" s="52">
        <v>106687</v>
      </c>
      <c r="G16" s="80">
        <v>2.3859832902670881</v>
      </c>
      <c r="H16" s="52">
        <v>25041</v>
      </c>
      <c r="I16" s="80">
        <v>1.0091667694331401</v>
      </c>
      <c r="J16" s="52">
        <v>2452</v>
      </c>
      <c r="K16" s="80">
        <v>2.1182853292326831</v>
      </c>
      <c r="L16" s="52">
        <v>47331</v>
      </c>
      <c r="M16" s="80">
        <v>9.7788291685175039</v>
      </c>
      <c r="N16" s="52">
        <v>31863</v>
      </c>
      <c r="O16" s="95">
        <v>2.2918388440897921</v>
      </c>
      <c r="P16" s="127">
        <v>7</v>
      </c>
    </row>
    <row r="17" spans="1:16" x14ac:dyDescent="0.2">
      <c r="A17" s="125">
        <v>8</v>
      </c>
      <c r="C17" s="36" t="s">
        <v>376</v>
      </c>
      <c r="D17" s="52">
        <v>42344</v>
      </c>
      <c r="E17" s="80">
        <v>0.475246262390842</v>
      </c>
      <c r="F17" s="52" t="s">
        <v>386</v>
      </c>
      <c r="G17" s="80" t="s">
        <v>386</v>
      </c>
      <c r="H17" s="52" t="s">
        <v>386</v>
      </c>
      <c r="I17" s="80" t="s">
        <v>386</v>
      </c>
      <c r="J17" s="52" t="s">
        <v>386</v>
      </c>
      <c r="K17" s="80" t="s">
        <v>386</v>
      </c>
      <c r="L17" s="52" t="s">
        <v>386</v>
      </c>
      <c r="M17" s="80" t="s">
        <v>386</v>
      </c>
      <c r="N17" s="52" t="s">
        <v>386</v>
      </c>
      <c r="O17" s="95" t="s">
        <v>386</v>
      </c>
      <c r="P17" s="127">
        <v>8</v>
      </c>
    </row>
    <row r="18" spans="1:16" s="32" customFormat="1" x14ac:dyDescent="0.2">
      <c r="A18" s="125"/>
      <c r="B18" s="1"/>
      <c r="C18" s="36"/>
      <c r="D18" s="26"/>
      <c r="E18" s="80"/>
      <c r="F18" s="26"/>
      <c r="G18" s="80"/>
      <c r="H18" s="26"/>
      <c r="I18" s="80"/>
      <c r="J18" s="26"/>
      <c r="K18" s="80"/>
      <c r="L18" s="26"/>
      <c r="M18" s="80"/>
      <c r="N18" s="26"/>
      <c r="O18" s="95"/>
      <c r="P18" s="127"/>
    </row>
    <row r="19" spans="1:16" s="32" customFormat="1" x14ac:dyDescent="0.2">
      <c r="A19" s="130">
        <v>9</v>
      </c>
      <c r="B19" s="37"/>
      <c r="C19" s="38" t="s">
        <v>40</v>
      </c>
      <c r="D19" s="53">
        <v>8909907</v>
      </c>
      <c r="E19" s="188">
        <v>100</v>
      </c>
      <c r="F19" s="53">
        <v>4471406</v>
      </c>
      <c r="G19" s="188">
        <v>100</v>
      </c>
      <c r="H19" s="53">
        <v>2481354</v>
      </c>
      <c r="I19" s="188">
        <v>100</v>
      </c>
      <c r="J19" s="53">
        <v>115754</v>
      </c>
      <c r="K19" s="188">
        <v>100</v>
      </c>
      <c r="L19" s="53">
        <v>484015</v>
      </c>
      <c r="M19" s="188">
        <v>100.00000000000001</v>
      </c>
      <c r="N19" s="53">
        <v>1390281</v>
      </c>
      <c r="O19" s="189">
        <v>100</v>
      </c>
      <c r="P19" s="134">
        <v>9</v>
      </c>
    </row>
    <row r="20" spans="1:16" x14ac:dyDescent="0.2">
      <c r="A20" s="130"/>
      <c r="B20" s="37"/>
      <c r="C20" s="38"/>
      <c r="D20" s="52"/>
      <c r="E20" s="80"/>
      <c r="F20" s="52"/>
      <c r="G20" s="80"/>
      <c r="H20" s="52"/>
      <c r="I20" s="80"/>
      <c r="J20" s="52"/>
      <c r="K20" s="80"/>
      <c r="L20" s="52"/>
      <c r="M20" s="80"/>
      <c r="N20" s="52"/>
      <c r="O20" s="95"/>
      <c r="P20" s="134"/>
    </row>
    <row r="21" spans="1:16" x14ac:dyDescent="0.2">
      <c r="A21" s="125">
        <v>10</v>
      </c>
      <c r="C21" s="36" t="s">
        <v>41</v>
      </c>
      <c r="D21" s="52">
        <v>4712746</v>
      </c>
      <c r="E21" s="80">
        <v>52.893324251308123</v>
      </c>
      <c r="F21" s="52">
        <v>3274580</v>
      </c>
      <c r="G21" s="80">
        <v>73.233788208898943</v>
      </c>
      <c r="H21" s="52">
        <v>2086058</v>
      </c>
      <c r="I21" s="80">
        <v>84.069342786236874</v>
      </c>
      <c r="J21" s="52">
        <v>70522</v>
      </c>
      <c r="K21" s="80">
        <v>60.924028543290078</v>
      </c>
      <c r="L21" s="52">
        <v>120933</v>
      </c>
      <c r="M21" s="80">
        <v>24.985382684420937</v>
      </c>
      <c r="N21" s="52">
        <v>997068</v>
      </c>
      <c r="O21" s="95">
        <v>71.717012603926833</v>
      </c>
      <c r="P21" s="127">
        <v>10</v>
      </c>
    </row>
    <row r="22" spans="1:16" x14ac:dyDescent="0.2">
      <c r="A22" s="125">
        <v>11</v>
      </c>
      <c r="C22" s="36" t="s">
        <v>155</v>
      </c>
      <c r="D22" s="52">
        <v>2425214</v>
      </c>
      <c r="E22" s="80">
        <v>27.219296452813705</v>
      </c>
      <c r="F22" s="52">
        <v>1945767</v>
      </c>
      <c r="G22" s="80">
        <v>43.515775574841562</v>
      </c>
      <c r="H22" s="52">
        <v>1197453</v>
      </c>
      <c r="I22" s="80">
        <v>48.258047823889697</v>
      </c>
      <c r="J22" s="52">
        <v>48457</v>
      </c>
      <c r="K22" s="80">
        <v>41.862052283290424</v>
      </c>
      <c r="L22" s="52">
        <v>61097</v>
      </c>
      <c r="M22" s="80">
        <v>12.622955900127062</v>
      </c>
      <c r="N22" s="52">
        <v>638760</v>
      </c>
      <c r="O22" s="95">
        <v>45.944668739628895</v>
      </c>
      <c r="P22" s="127">
        <v>11</v>
      </c>
    </row>
    <row r="23" spans="1:16" x14ac:dyDescent="0.2">
      <c r="A23" s="125">
        <v>12</v>
      </c>
      <c r="C23" s="36" t="s">
        <v>42</v>
      </c>
      <c r="D23" s="52">
        <v>2287532</v>
      </c>
      <c r="E23" s="80">
        <v>25.674027798494418</v>
      </c>
      <c r="F23" s="52">
        <v>1328813</v>
      </c>
      <c r="G23" s="80">
        <v>29.718012634057384</v>
      </c>
      <c r="H23" s="52">
        <v>888605</v>
      </c>
      <c r="I23" s="80">
        <v>35.811294962347169</v>
      </c>
      <c r="J23" s="52">
        <v>22065</v>
      </c>
      <c r="K23" s="80">
        <v>19.061976259999653</v>
      </c>
      <c r="L23" s="52">
        <v>59836</v>
      </c>
      <c r="M23" s="80">
        <v>12.362426784293875</v>
      </c>
      <c r="N23" s="52">
        <v>358308</v>
      </c>
      <c r="O23" s="95">
        <v>25.772343864297937</v>
      </c>
      <c r="P23" s="127">
        <v>12</v>
      </c>
    </row>
    <row r="24" spans="1:16" x14ac:dyDescent="0.2">
      <c r="A24" s="125">
        <v>13</v>
      </c>
      <c r="C24" s="36" t="s">
        <v>43</v>
      </c>
      <c r="D24" s="52">
        <v>1883915</v>
      </c>
      <c r="E24" s="80">
        <v>21.14404785594283</v>
      </c>
      <c r="F24" s="52">
        <v>330292</v>
      </c>
      <c r="G24" s="80">
        <v>7.3867593325231482</v>
      </c>
      <c r="H24" s="52">
        <v>113884</v>
      </c>
      <c r="I24" s="80">
        <v>4.589591005555838</v>
      </c>
      <c r="J24" s="52">
        <v>8585</v>
      </c>
      <c r="K24" s="80">
        <v>7.4165903554088848</v>
      </c>
      <c r="L24" s="52">
        <v>102063</v>
      </c>
      <c r="M24" s="80">
        <v>21.086743179446916</v>
      </c>
      <c r="N24" s="52">
        <v>105760</v>
      </c>
      <c r="O24" s="95">
        <v>7.6070952562827223</v>
      </c>
      <c r="P24" s="127">
        <v>13</v>
      </c>
    </row>
    <row r="25" spans="1:16" x14ac:dyDescent="0.2">
      <c r="A25" s="125">
        <v>14</v>
      </c>
      <c r="C25" s="36" t="s">
        <v>44</v>
      </c>
      <c r="D25" s="52">
        <v>1559235</v>
      </c>
      <c r="E25" s="80">
        <v>17.500014309913674</v>
      </c>
      <c r="F25" s="52">
        <v>269300</v>
      </c>
      <c r="G25" s="80">
        <v>6.0227141082693008</v>
      </c>
      <c r="H25" s="52">
        <v>91992</v>
      </c>
      <c r="I25" s="80">
        <v>3.7073307557083752</v>
      </c>
      <c r="J25" s="52">
        <v>7148</v>
      </c>
      <c r="K25" s="80">
        <v>6.1751645731465006</v>
      </c>
      <c r="L25" s="52">
        <v>82531</v>
      </c>
      <c r="M25" s="80">
        <v>17.051331053789657</v>
      </c>
      <c r="N25" s="52">
        <v>87628</v>
      </c>
      <c r="O25" s="95">
        <v>6.3028984787967328</v>
      </c>
      <c r="P25" s="127">
        <v>14</v>
      </c>
    </row>
    <row r="26" spans="1:16" x14ac:dyDescent="0.2">
      <c r="A26" s="125">
        <v>15</v>
      </c>
      <c r="C26" s="36" t="s">
        <v>45</v>
      </c>
      <c r="D26" s="52">
        <v>324680</v>
      </c>
      <c r="E26" s="80">
        <v>3.644033546029156</v>
      </c>
      <c r="F26" s="52">
        <v>60992</v>
      </c>
      <c r="G26" s="80">
        <v>1.3640452242538477</v>
      </c>
      <c r="H26" s="52">
        <v>21891</v>
      </c>
      <c r="I26" s="80">
        <v>0.88221994926963265</v>
      </c>
      <c r="J26" s="52">
        <v>1437</v>
      </c>
      <c r="K26" s="80">
        <v>1.241425782262384</v>
      </c>
      <c r="L26" s="52">
        <v>19532</v>
      </c>
      <c r="M26" s="80">
        <v>4.0354121256572624</v>
      </c>
      <c r="N26" s="52">
        <v>18132</v>
      </c>
      <c r="O26" s="95">
        <v>1.3041967774859902</v>
      </c>
      <c r="P26" s="127">
        <v>15</v>
      </c>
    </row>
    <row r="27" spans="1:16" x14ac:dyDescent="0.2">
      <c r="A27" s="125">
        <v>16</v>
      </c>
      <c r="C27" s="36" t="s">
        <v>383</v>
      </c>
      <c r="D27" s="52" t="s">
        <v>386</v>
      </c>
      <c r="E27" s="80" t="s">
        <v>386</v>
      </c>
      <c r="F27" s="52" t="s">
        <v>386</v>
      </c>
      <c r="G27" s="80" t="s">
        <v>386</v>
      </c>
      <c r="H27" s="52" t="s">
        <v>386</v>
      </c>
      <c r="I27" s="80" t="s">
        <v>386</v>
      </c>
      <c r="J27" s="52" t="s">
        <v>386</v>
      </c>
      <c r="K27" s="80" t="s">
        <v>386</v>
      </c>
      <c r="L27" s="52" t="s">
        <v>386</v>
      </c>
      <c r="M27" s="80" t="s">
        <v>386</v>
      </c>
      <c r="N27" s="52" t="s">
        <v>386</v>
      </c>
      <c r="O27" s="95" t="s">
        <v>386</v>
      </c>
      <c r="P27" s="127">
        <v>16</v>
      </c>
    </row>
    <row r="28" spans="1:16" x14ac:dyDescent="0.2">
      <c r="A28" s="125">
        <v>17</v>
      </c>
      <c r="C28" s="36" t="s">
        <v>46</v>
      </c>
      <c r="D28" s="52">
        <v>788261</v>
      </c>
      <c r="E28" s="80">
        <v>8.8470171461946805</v>
      </c>
      <c r="F28" s="52">
        <v>297097</v>
      </c>
      <c r="G28" s="80">
        <v>6.6443753933326564</v>
      </c>
      <c r="H28" s="52">
        <v>77386</v>
      </c>
      <c r="I28" s="80">
        <v>3.1187005159279972</v>
      </c>
      <c r="J28" s="52">
        <v>10710</v>
      </c>
      <c r="K28" s="80">
        <v>9.2523800473417772</v>
      </c>
      <c r="L28" s="52">
        <v>143082</v>
      </c>
      <c r="M28" s="80">
        <v>29.561480532628121</v>
      </c>
      <c r="N28" s="52">
        <v>65919</v>
      </c>
      <c r="O28" s="95">
        <v>4.7414155843315129</v>
      </c>
      <c r="P28" s="127">
        <v>17</v>
      </c>
    </row>
    <row r="29" spans="1:16" ht="24" x14ac:dyDescent="0.2">
      <c r="A29" s="177">
        <v>18</v>
      </c>
      <c r="C29" s="178" t="s">
        <v>309</v>
      </c>
      <c r="D29" s="52">
        <v>785886</v>
      </c>
      <c r="E29" s="80">
        <v>8.8203614246478672</v>
      </c>
      <c r="F29" s="52">
        <v>296534</v>
      </c>
      <c r="G29" s="80">
        <v>6.6317842754605598</v>
      </c>
      <c r="H29" s="52">
        <v>77385</v>
      </c>
      <c r="I29" s="80">
        <v>3.1186602153501677</v>
      </c>
      <c r="J29" s="52">
        <v>10710</v>
      </c>
      <c r="K29" s="80">
        <v>9.2523800473417772</v>
      </c>
      <c r="L29" s="52">
        <v>143082</v>
      </c>
      <c r="M29" s="80">
        <v>29.561480532628121</v>
      </c>
      <c r="N29" s="52">
        <v>65358</v>
      </c>
      <c r="O29" s="95">
        <v>4.7010640295019499</v>
      </c>
      <c r="P29" s="127">
        <v>18</v>
      </c>
    </row>
    <row r="30" spans="1:16" ht="24" x14ac:dyDescent="0.2">
      <c r="A30" s="177">
        <v>19</v>
      </c>
      <c r="C30" s="178" t="s">
        <v>310</v>
      </c>
      <c r="D30" s="52">
        <v>2375</v>
      </c>
      <c r="E30" s="80">
        <v>2.6655721546813001E-2</v>
      </c>
      <c r="F30" s="52">
        <v>563</v>
      </c>
      <c r="G30" s="80">
        <v>1.2591117872096607E-2</v>
      </c>
      <c r="H30" s="52">
        <v>1</v>
      </c>
      <c r="I30" s="80">
        <v>4.0300577829684922E-5</v>
      </c>
      <c r="J30" s="52" t="s">
        <v>386</v>
      </c>
      <c r="K30" s="80" t="s">
        <v>386</v>
      </c>
      <c r="L30" s="52" t="s">
        <v>386</v>
      </c>
      <c r="M30" s="80" t="s">
        <v>386</v>
      </c>
      <c r="N30" s="52">
        <v>561</v>
      </c>
      <c r="O30" s="95">
        <v>4.0351554829563235E-2</v>
      </c>
      <c r="P30" s="127">
        <v>19</v>
      </c>
    </row>
    <row r="31" spans="1:16" x14ac:dyDescent="0.2">
      <c r="A31" s="125">
        <v>20</v>
      </c>
      <c r="C31" s="36" t="s">
        <v>51</v>
      </c>
      <c r="D31" s="52">
        <v>853747</v>
      </c>
      <c r="E31" s="80">
        <v>9.5819967593376685</v>
      </c>
      <c r="F31" s="52">
        <v>236678</v>
      </c>
      <c r="G31" s="80">
        <v>5.2931449302523639</v>
      </c>
      <c r="H31" s="52">
        <v>68368</v>
      </c>
      <c r="I31" s="80">
        <v>2.7552699050598988</v>
      </c>
      <c r="J31" s="52">
        <v>7754</v>
      </c>
      <c r="K31" s="80">
        <v>6.6986885982341864</v>
      </c>
      <c r="L31" s="52">
        <v>66001</v>
      </c>
      <c r="M31" s="80">
        <v>13.636147640052478</v>
      </c>
      <c r="N31" s="52">
        <v>94555</v>
      </c>
      <c r="O31" s="95">
        <v>6.8011430782697886</v>
      </c>
      <c r="P31" s="127">
        <v>20</v>
      </c>
    </row>
    <row r="32" spans="1:16" x14ac:dyDescent="0.2">
      <c r="A32" s="125"/>
      <c r="C32" s="36"/>
      <c r="D32" s="52"/>
      <c r="E32" s="80"/>
      <c r="F32" s="52"/>
      <c r="G32" s="80"/>
      <c r="H32" s="52"/>
      <c r="I32" s="80"/>
      <c r="J32" s="52"/>
      <c r="K32" s="80"/>
      <c r="L32" s="52"/>
      <c r="M32" s="80"/>
      <c r="N32" s="52"/>
      <c r="O32" s="95"/>
      <c r="P32" s="127"/>
    </row>
    <row r="33" spans="1:16" s="4" customFormat="1" x14ac:dyDescent="0.2">
      <c r="A33" s="130">
        <v>21</v>
      </c>
      <c r="B33" s="37"/>
      <c r="C33" s="38" t="s">
        <v>204</v>
      </c>
      <c r="D33" s="53">
        <v>8238669</v>
      </c>
      <c r="E33" s="94" t="s">
        <v>81</v>
      </c>
      <c r="F33" s="53">
        <v>4138647</v>
      </c>
      <c r="G33" s="94" t="s">
        <v>81</v>
      </c>
      <c r="H33" s="53">
        <v>2345696</v>
      </c>
      <c r="I33" s="94" t="s">
        <v>81</v>
      </c>
      <c r="J33" s="53">
        <v>97571</v>
      </c>
      <c r="K33" s="94" t="s">
        <v>81</v>
      </c>
      <c r="L33" s="53">
        <v>432079</v>
      </c>
      <c r="M33" s="94" t="s">
        <v>81</v>
      </c>
      <c r="N33" s="53">
        <v>1263302</v>
      </c>
      <c r="O33" s="97" t="s">
        <v>81</v>
      </c>
      <c r="P33" s="134">
        <v>21</v>
      </c>
    </row>
    <row r="34" spans="1:16" x14ac:dyDescent="0.2">
      <c r="A34" s="125"/>
      <c r="C34" s="36"/>
      <c r="D34" s="52"/>
      <c r="E34" s="80"/>
      <c r="F34" s="52"/>
      <c r="G34" s="80"/>
      <c r="H34" s="52"/>
      <c r="I34" s="80"/>
      <c r="J34" s="52"/>
      <c r="K34" s="80"/>
      <c r="L34" s="52"/>
      <c r="M34" s="80"/>
      <c r="N34" s="52"/>
      <c r="O34" s="95"/>
      <c r="P34" s="127"/>
    </row>
    <row r="35" spans="1:16" x14ac:dyDescent="0.2">
      <c r="A35" s="125">
        <v>22</v>
      </c>
      <c r="C35" s="36" t="s">
        <v>52</v>
      </c>
      <c r="D35" s="52">
        <v>128620</v>
      </c>
      <c r="E35" s="80">
        <v>1.443561644358353</v>
      </c>
      <c r="F35" s="52">
        <v>52909</v>
      </c>
      <c r="G35" s="80">
        <v>1.1832743436851854</v>
      </c>
      <c r="H35" s="52">
        <v>49353</v>
      </c>
      <c r="I35" s="80">
        <v>1.9889544176284399</v>
      </c>
      <c r="J35" s="52">
        <v>44</v>
      </c>
      <c r="K35" s="80">
        <v>3.801164538590459E-2</v>
      </c>
      <c r="L35" s="52">
        <v>509</v>
      </c>
      <c r="M35" s="80">
        <v>0.10516203010237286</v>
      </c>
      <c r="N35" s="52">
        <v>3002</v>
      </c>
      <c r="O35" s="95">
        <v>0.21592757147655761</v>
      </c>
      <c r="P35" s="127">
        <v>22</v>
      </c>
    </row>
    <row r="36" spans="1:16" ht="24" x14ac:dyDescent="0.2">
      <c r="A36" s="177">
        <v>23</v>
      </c>
      <c r="C36" s="178" t="s">
        <v>311</v>
      </c>
      <c r="D36" s="52">
        <v>72043</v>
      </c>
      <c r="E36" s="80">
        <v>0.80857185153559963</v>
      </c>
      <c r="F36" s="52">
        <v>1782</v>
      </c>
      <c r="G36" s="80">
        <v>3.9853236319851069E-2</v>
      </c>
      <c r="H36" s="52">
        <v>1518</v>
      </c>
      <c r="I36" s="80">
        <v>6.1176277145461713E-2</v>
      </c>
      <c r="J36" s="52">
        <v>1</v>
      </c>
      <c r="K36" s="80">
        <v>8.6390103149783161E-4</v>
      </c>
      <c r="L36" s="52" t="s">
        <v>386</v>
      </c>
      <c r="M36" s="80" t="s">
        <v>386</v>
      </c>
      <c r="N36" s="52">
        <v>263</v>
      </c>
      <c r="O36" s="95">
        <v>1.8917039073395953E-2</v>
      </c>
      <c r="P36" s="127">
        <v>23</v>
      </c>
    </row>
    <row r="37" spans="1:16" x14ac:dyDescent="0.2">
      <c r="A37" s="125">
        <v>24</v>
      </c>
      <c r="C37" s="196" t="s">
        <v>304</v>
      </c>
      <c r="D37" s="52">
        <v>18273</v>
      </c>
      <c r="E37" s="80">
        <v>0.20508631571575325</v>
      </c>
      <c r="F37" s="52">
        <v>6999</v>
      </c>
      <c r="G37" s="80">
        <v>0.15652794669059353</v>
      </c>
      <c r="H37" s="52">
        <v>4237</v>
      </c>
      <c r="I37" s="80">
        <v>0.17075354826437503</v>
      </c>
      <c r="J37" s="52">
        <v>59</v>
      </c>
      <c r="K37" s="80">
        <v>5.0970160858372068E-2</v>
      </c>
      <c r="L37" s="52">
        <v>1780</v>
      </c>
      <c r="M37" s="80">
        <v>0.36775719760751219</v>
      </c>
      <c r="N37" s="52">
        <v>923</v>
      </c>
      <c r="O37" s="95">
        <v>6.6389456519940937E-2</v>
      </c>
      <c r="P37" s="127">
        <v>24</v>
      </c>
    </row>
    <row r="38" spans="1:16" ht="24" x14ac:dyDescent="0.2">
      <c r="A38" s="177">
        <v>25</v>
      </c>
      <c r="C38" s="178" t="s">
        <v>312</v>
      </c>
      <c r="D38" s="52">
        <v>8402</v>
      </c>
      <c r="E38" s="80">
        <v>9.4299525236346465E-2</v>
      </c>
      <c r="F38" s="52">
        <v>2600</v>
      </c>
      <c r="G38" s="80">
        <v>5.8147258379131754E-2</v>
      </c>
      <c r="H38" s="52">
        <v>1928</v>
      </c>
      <c r="I38" s="80">
        <v>7.7699514055632524E-2</v>
      </c>
      <c r="J38" s="52">
        <v>653</v>
      </c>
      <c r="K38" s="80">
        <v>0.56412737356808407</v>
      </c>
      <c r="L38" s="52" t="s">
        <v>386</v>
      </c>
      <c r="M38" s="80" t="s">
        <v>386</v>
      </c>
      <c r="N38" s="52">
        <v>20</v>
      </c>
      <c r="O38" s="95">
        <v>1.438558104440757E-3</v>
      </c>
      <c r="P38" s="127">
        <v>25</v>
      </c>
    </row>
    <row r="39" spans="1:16" x14ac:dyDescent="0.2">
      <c r="A39" s="125">
        <v>26</v>
      </c>
      <c r="C39" s="196" t="s">
        <v>299</v>
      </c>
      <c r="D39" s="52">
        <v>177081</v>
      </c>
      <c r="E39" s="80">
        <v>1.9874618219920814</v>
      </c>
      <c r="F39" s="52">
        <v>70611</v>
      </c>
      <c r="G39" s="80">
        <v>1.5791677159264894</v>
      </c>
      <c r="H39" s="52">
        <v>36490</v>
      </c>
      <c r="I39" s="80">
        <v>1.4705680850052028</v>
      </c>
      <c r="J39" s="52">
        <v>935</v>
      </c>
      <c r="K39" s="80">
        <v>0.80774746445047252</v>
      </c>
      <c r="L39" s="52">
        <v>25664</v>
      </c>
      <c r="M39" s="80">
        <v>5.3023150108984227</v>
      </c>
      <c r="N39" s="52">
        <v>7522</v>
      </c>
      <c r="O39" s="95">
        <v>0.54104170308016863</v>
      </c>
      <c r="P39" s="127">
        <v>26</v>
      </c>
    </row>
    <row r="40" spans="1:16" ht="24" x14ac:dyDescent="0.2">
      <c r="A40" s="177">
        <v>27</v>
      </c>
      <c r="C40" s="178" t="s">
        <v>313</v>
      </c>
      <c r="D40" s="52">
        <v>132558</v>
      </c>
      <c r="E40" s="80">
        <v>1.4877596365483949</v>
      </c>
      <c r="F40" s="52">
        <v>23498</v>
      </c>
      <c r="G40" s="80">
        <v>0.52551702976647618</v>
      </c>
      <c r="H40" s="52">
        <v>8176</v>
      </c>
      <c r="I40" s="80">
        <v>0.32949752433550394</v>
      </c>
      <c r="J40" s="52">
        <v>126</v>
      </c>
      <c r="K40" s="80">
        <v>0.10885152996872678</v>
      </c>
      <c r="L40" s="52" t="s">
        <v>386</v>
      </c>
      <c r="M40" s="80" t="s">
        <v>386</v>
      </c>
      <c r="N40" s="52">
        <v>15197</v>
      </c>
      <c r="O40" s="95">
        <v>1.0930883756593091</v>
      </c>
      <c r="P40" s="127">
        <v>27</v>
      </c>
    </row>
    <row r="41" spans="1:16" s="4" customFormat="1" x14ac:dyDescent="0.2">
      <c r="A41" s="125">
        <v>28</v>
      </c>
      <c r="B41" s="1"/>
      <c r="C41" s="36" t="s">
        <v>301</v>
      </c>
      <c r="D41" s="52">
        <v>55215</v>
      </c>
      <c r="E41" s="80">
        <v>0.61970343798201266</v>
      </c>
      <c r="F41" s="52">
        <v>30744</v>
      </c>
      <c r="G41" s="80">
        <v>0.68756896600308715</v>
      </c>
      <c r="H41" s="52">
        <v>18274</v>
      </c>
      <c r="I41" s="80">
        <v>0.73645275925966225</v>
      </c>
      <c r="J41" s="52" t="s">
        <v>386</v>
      </c>
      <c r="K41" s="80" t="s">
        <v>386</v>
      </c>
      <c r="L41" s="52">
        <v>589</v>
      </c>
      <c r="M41" s="80">
        <v>0.12169044347799138</v>
      </c>
      <c r="N41" s="52">
        <v>11880</v>
      </c>
      <c r="O41" s="95">
        <v>0.85450351403780966</v>
      </c>
      <c r="P41" s="127">
        <v>28</v>
      </c>
    </row>
    <row r="42" spans="1:16" x14ac:dyDescent="0.2">
      <c r="A42" s="125">
        <v>29</v>
      </c>
      <c r="C42" s="36" t="s">
        <v>57</v>
      </c>
      <c r="D42" s="52">
        <v>114302</v>
      </c>
      <c r="E42" s="80">
        <v>1.2828641196816084</v>
      </c>
      <c r="F42" s="52">
        <v>78722</v>
      </c>
      <c r="G42" s="80">
        <v>1.7605647977392347</v>
      </c>
      <c r="H42" s="52">
        <v>38452</v>
      </c>
      <c r="I42" s="80">
        <v>1.5496378187070445</v>
      </c>
      <c r="J42" s="52">
        <v>3634</v>
      </c>
      <c r="K42" s="80">
        <v>3.1394163484631199</v>
      </c>
      <c r="L42" s="52">
        <v>4010</v>
      </c>
      <c r="M42" s="80">
        <v>0.82848672045287852</v>
      </c>
      <c r="N42" s="52">
        <v>32627</v>
      </c>
      <c r="O42" s="95">
        <v>2.3467917636794287</v>
      </c>
      <c r="P42" s="127">
        <v>29</v>
      </c>
    </row>
    <row r="43" spans="1:16" s="175" customFormat="1" ht="36" customHeight="1" x14ac:dyDescent="0.2">
      <c r="A43" s="193">
        <v>30</v>
      </c>
      <c r="B43" s="171"/>
      <c r="C43" s="197" t="s">
        <v>300</v>
      </c>
      <c r="D43" s="190">
        <v>667732</v>
      </c>
      <c r="E43" s="191">
        <v>7.494264530482754</v>
      </c>
      <c r="F43" s="190">
        <v>235270</v>
      </c>
      <c r="G43" s="191">
        <v>5.2616559534070495</v>
      </c>
      <c r="H43" s="190">
        <v>103799</v>
      </c>
      <c r="I43" s="191">
        <v>4.1831596781434648</v>
      </c>
      <c r="J43" s="190">
        <v>13190</v>
      </c>
      <c r="K43" s="191">
        <v>11.394854605456398</v>
      </c>
      <c r="L43" s="190">
        <v>23965</v>
      </c>
      <c r="M43" s="191">
        <v>4.9512928318337242</v>
      </c>
      <c r="N43" s="190">
        <v>94316</v>
      </c>
      <c r="O43" s="192">
        <v>6.7839523089217213</v>
      </c>
      <c r="P43" s="194">
        <v>30</v>
      </c>
    </row>
    <row r="44" spans="1:16" x14ac:dyDescent="0.2">
      <c r="A44" s="125">
        <v>31</v>
      </c>
      <c r="C44" s="36" t="s">
        <v>58</v>
      </c>
      <c r="D44" s="52">
        <v>35299</v>
      </c>
      <c r="E44" s="80">
        <v>0.3961769746867167</v>
      </c>
      <c r="F44" s="52">
        <v>4009</v>
      </c>
      <c r="G44" s="80">
        <v>8.9658599554592003E-2</v>
      </c>
      <c r="H44" s="52">
        <v>409</v>
      </c>
      <c r="I44" s="80">
        <v>1.6482936332341134E-2</v>
      </c>
      <c r="J44" s="52">
        <v>83</v>
      </c>
      <c r="K44" s="80">
        <v>7.1703785614320018E-2</v>
      </c>
      <c r="L44" s="52">
        <v>559</v>
      </c>
      <c r="M44" s="80">
        <v>0.11549228846213444</v>
      </c>
      <c r="N44" s="52">
        <v>2957</v>
      </c>
      <c r="O44" s="95">
        <v>0.21269081574156593</v>
      </c>
      <c r="P44" s="127">
        <v>31</v>
      </c>
    </row>
    <row r="45" spans="1:16" x14ac:dyDescent="0.2">
      <c r="A45" s="125">
        <v>32</v>
      </c>
      <c r="C45" s="36" t="s">
        <v>303</v>
      </c>
      <c r="D45" s="52">
        <v>55894</v>
      </c>
      <c r="E45" s="80">
        <v>0.6273241684789751</v>
      </c>
      <c r="F45" s="52">
        <v>27431</v>
      </c>
      <c r="G45" s="80">
        <v>0.61347594022998586</v>
      </c>
      <c r="H45" s="52">
        <v>17064</v>
      </c>
      <c r="I45" s="80">
        <v>0.68768906008574349</v>
      </c>
      <c r="J45" s="52" t="s">
        <v>386</v>
      </c>
      <c r="K45" s="80" t="s">
        <v>386</v>
      </c>
      <c r="L45" s="52" t="s">
        <v>386</v>
      </c>
      <c r="M45" s="80" t="s">
        <v>386</v>
      </c>
      <c r="N45" s="52">
        <v>10367</v>
      </c>
      <c r="O45" s="95">
        <v>0.74567659343686632</v>
      </c>
      <c r="P45" s="127">
        <v>32</v>
      </c>
    </row>
    <row r="46" spans="1:16" x14ac:dyDescent="0.2">
      <c r="A46" s="125">
        <v>33</v>
      </c>
      <c r="C46" s="36" t="s">
        <v>308</v>
      </c>
      <c r="D46" s="52">
        <v>172775</v>
      </c>
      <c r="E46" s="80">
        <v>1.9391335958949965</v>
      </c>
      <c r="F46" s="52">
        <v>124157</v>
      </c>
      <c r="G46" s="80">
        <v>2.776688137914562</v>
      </c>
      <c r="H46" s="52">
        <v>40832</v>
      </c>
      <c r="I46" s="80">
        <v>1.6455531939416947</v>
      </c>
      <c r="J46" s="52">
        <v>5327</v>
      </c>
      <c r="K46" s="80">
        <v>4.6020007947889487</v>
      </c>
      <c r="L46" s="52">
        <v>258</v>
      </c>
      <c r="M46" s="80">
        <v>5.3304133136369738E-2</v>
      </c>
      <c r="N46" s="52">
        <v>77740</v>
      </c>
      <c r="O46" s="95">
        <v>5.5916753519612223</v>
      </c>
      <c r="P46" s="127">
        <v>33</v>
      </c>
    </row>
    <row r="47" spans="1:16" s="4" customFormat="1" ht="24" x14ac:dyDescent="0.2">
      <c r="A47" s="198">
        <v>34</v>
      </c>
      <c r="B47" s="37"/>
      <c r="C47" s="179" t="s">
        <v>314</v>
      </c>
      <c r="D47" s="187">
        <v>515551</v>
      </c>
      <c r="E47" s="188">
        <v>5.7862669049183113</v>
      </c>
      <c r="F47" s="187">
        <v>134535</v>
      </c>
      <c r="G47" s="188">
        <v>3.0087851561678809</v>
      </c>
      <c r="H47" s="187">
        <v>79622</v>
      </c>
      <c r="I47" s="188">
        <v>3.2088126079551729</v>
      </c>
      <c r="J47" s="187">
        <v>7780</v>
      </c>
      <c r="K47" s="188">
        <v>6.72115002505313</v>
      </c>
      <c r="L47" s="187">
        <v>23148</v>
      </c>
      <c r="M47" s="188">
        <v>4.7824964102352201</v>
      </c>
      <c r="N47" s="187">
        <v>23985</v>
      </c>
      <c r="O47" s="189">
        <v>1.7251908067505777</v>
      </c>
      <c r="P47" s="134">
        <v>34</v>
      </c>
    </row>
    <row r="48" spans="1:16" x14ac:dyDescent="0.2">
      <c r="A48" s="125">
        <v>35</v>
      </c>
      <c r="C48" s="36" t="s">
        <v>74</v>
      </c>
      <c r="D48" s="52">
        <v>555147</v>
      </c>
      <c r="E48" s="80">
        <v>6.2306710945467785</v>
      </c>
      <c r="F48" s="52">
        <v>137526</v>
      </c>
      <c r="G48" s="80">
        <v>3.0756768676340283</v>
      </c>
      <c r="H48" s="52">
        <v>79683</v>
      </c>
      <c r="I48" s="80">
        <v>3.2112709432027837</v>
      </c>
      <c r="J48" s="52">
        <v>7780</v>
      </c>
      <c r="K48" s="80">
        <v>6.72115002505313</v>
      </c>
      <c r="L48" s="52">
        <v>25027</v>
      </c>
      <c r="M48" s="80">
        <v>5.1707075193950605</v>
      </c>
      <c r="N48" s="52">
        <v>25036</v>
      </c>
      <c r="O48" s="95">
        <v>1.8007870351389395</v>
      </c>
      <c r="P48" s="127">
        <v>35</v>
      </c>
    </row>
    <row r="49" spans="1:16" s="32" customFormat="1" x14ac:dyDescent="0.2">
      <c r="A49" s="125">
        <v>36</v>
      </c>
      <c r="B49" s="1"/>
      <c r="C49" s="36" t="s">
        <v>59</v>
      </c>
      <c r="D49" s="52">
        <v>39596</v>
      </c>
      <c r="E49" s="80">
        <v>0.4444041896284664</v>
      </c>
      <c r="F49" s="52">
        <v>2991</v>
      </c>
      <c r="G49" s="80">
        <v>6.6891711466147336E-2</v>
      </c>
      <c r="H49" s="52">
        <v>61</v>
      </c>
      <c r="I49" s="80">
        <v>2.4583352476107803E-3</v>
      </c>
      <c r="J49" s="52" t="s">
        <v>386</v>
      </c>
      <c r="K49" s="80" t="s">
        <v>386</v>
      </c>
      <c r="L49" s="52">
        <v>1879</v>
      </c>
      <c r="M49" s="80">
        <v>0.38821110915984008</v>
      </c>
      <c r="N49" s="52">
        <v>1051</v>
      </c>
      <c r="O49" s="95">
        <v>7.5596228388361775E-2</v>
      </c>
      <c r="P49" s="127">
        <v>36</v>
      </c>
    </row>
    <row r="50" spans="1:16" x14ac:dyDescent="0.2">
      <c r="A50" s="104" t="s">
        <v>32</v>
      </c>
      <c r="B50" s="34"/>
      <c r="C50" s="199"/>
      <c r="D50" s="31"/>
      <c r="E50" s="200"/>
      <c r="F50" s="28"/>
      <c r="G50" s="200"/>
      <c r="H50" s="28"/>
      <c r="I50" s="200"/>
      <c r="J50" s="28"/>
      <c r="K50" s="200"/>
      <c r="L50" s="28"/>
      <c r="M50" s="200"/>
      <c r="N50" s="28"/>
      <c r="O50" s="4"/>
      <c r="P50" s="128"/>
    </row>
    <row r="51" spans="1:16" x14ac:dyDescent="0.2">
      <c r="A51" s="137" t="s">
        <v>344</v>
      </c>
      <c r="B51" s="206"/>
      <c r="C51" s="34"/>
      <c r="D51" s="28"/>
      <c r="E51" s="200"/>
      <c r="F51" s="28"/>
      <c r="G51" s="200"/>
      <c r="H51" s="28"/>
      <c r="I51" s="200"/>
      <c r="J51" s="28"/>
      <c r="K51" s="200"/>
      <c r="L51" s="28"/>
      <c r="M51" s="200"/>
      <c r="N51" s="28"/>
      <c r="O51" s="4"/>
      <c r="P51" s="129"/>
    </row>
    <row r="52" spans="1:16" x14ac:dyDescent="0.2">
      <c r="A52" s="134"/>
      <c r="D52" s="201"/>
      <c r="F52" s="48"/>
      <c r="G52" s="30"/>
      <c r="H52" s="48"/>
      <c r="J52" s="48"/>
      <c r="L52" s="48"/>
      <c r="N52" s="48"/>
      <c r="P52" s="134"/>
    </row>
    <row r="53" spans="1:16" x14ac:dyDescent="0.2">
      <c r="B53" s="206"/>
      <c r="C53" s="195"/>
      <c r="D53" s="2"/>
      <c r="G53" s="35" t="s">
        <v>343</v>
      </c>
      <c r="H53" s="26" t="s">
        <v>379</v>
      </c>
    </row>
    <row r="54" spans="1:16" x14ac:dyDescent="0.2">
      <c r="B54" s="206"/>
      <c r="C54" s="195"/>
      <c r="D54" s="2"/>
      <c r="G54" s="105"/>
    </row>
    <row r="55" spans="1:16" x14ac:dyDescent="0.2">
      <c r="B55" s="206"/>
      <c r="C55" s="195"/>
      <c r="D55" s="2"/>
      <c r="G55" s="35" t="s">
        <v>172</v>
      </c>
      <c r="H55" s="26" t="s">
        <v>34</v>
      </c>
    </row>
    <row r="56" spans="1:16" x14ac:dyDescent="0.2">
      <c r="B56" s="206"/>
      <c r="C56" s="195"/>
      <c r="D56" s="2"/>
      <c r="G56" s="35"/>
    </row>
    <row r="57" spans="1:16" ht="12.75" thickBot="1" x14ac:dyDescent="0.25">
      <c r="A57" s="124"/>
      <c r="B57" s="6"/>
      <c r="C57" s="7"/>
      <c r="D57" s="7"/>
      <c r="E57" s="44"/>
      <c r="F57" s="7"/>
      <c r="G57" s="44"/>
      <c r="H57" s="7"/>
      <c r="I57" s="44"/>
      <c r="J57" s="7"/>
      <c r="K57" s="44"/>
      <c r="L57" s="7"/>
      <c r="M57" s="44"/>
      <c r="N57" s="7"/>
      <c r="O57" s="44"/>
      <c r="P57" s="124"/>
    </row>
    <row r="58" spans="1:16" ht="12" customHeight="1" x14ac:dyDescent="0.2">
      <c r="A58" s="125"/>
      <c r="B58" s="317" t="s">
        <v>224</v>
      </c>
      <c r="C58" s="265"/>
      <c r="D58" s="338" t="s">
        <v>140</v>
      </c>
      <c r="E58" s="328"/>
      <c r="F58" s="311" t="s">
        <v>72</v>
      </c>
      <c r="G58" s="312"/>
      <c r="H58" s="308" t="s">
        <v>93</v>
      </c>
      <c r="I58" s="328"/>
      <c r="J58" s="311" t="s">
        <v>291</v>
      </c>
      <c r="K58" s="312"/>
      <c r="L58" s="311" t="s">
        <v>207</v>
      </c>
      <c r="M58" s="312"/>
      <c r="N58" s="311" t="s">
        <v>173</v>
      </c>
      <c r="O58" s="330"/>
      <c r="P58" s="127"/>
    </row>
    <row r="59" spans="1:16" ht="12" customHeight="1" x14ac:dyDescent="0.2">
      <c r="A59" s="256" t="s">
        <v>147</v>
      </c>
      <c r="B59" s="334"/>
      <c r="C59" s="335"/>
      <c r="D59" s="339"/>
      <c r="E59" s="329"/>
      <c r="F59" s="313"/>
      <c r="G59" s="314"/>
      <c r="H59" s="309" t="s">
        <v>150</v>
      </c>
      <c r="I59" s="329"/>
      <c r="J59" s="313" t="s">
        <v>151</v>
      </c>
      <c r="K59" s="314"/>
      <c r="L59" s="313" t="s">
        <v>152</v>
      </c>
      <c r="M59" s="314"/>
      <c r="N59" s="313" t="s">
        <v>93</v>
      </c>
      <c r="O59" s="331"/>
      <c r="P59" s="333" t="s">
        <v>147</v>
      </c>
    </row>
    <row r="60" spans="1:16" ht="12" customHeight="1" x14ac:dyDescent="0.2">
      <c r="A60" s="256"/>
      <c r="B60" s="334"/>
      <c r="C60" s="335"/>
      <c r="D60" s="340"/>
      <c r="E60" s="324"/>
      <c r="F60" s="315"/>
      <c r="G60" s="316"/>
      <c r="H60" s="310"/>
      <c r="I60" s="324"/>
      <c r="J60" s="315"/>
      <c r="K60" s="316"/>
      <c r="L60" s="315"/>
      <c r="M60" s="316"/>
      <c r="N60" s="315"/>
      <c r="O60" s="332"/>
      <c r="P60" s="333"/>
    </row>
    <row r="61" spans="1:16" ht="15" customHeight="1" thickBot="1" x14ac:dyDescent="0.25">
      <c r="A61" s="126"/>
      <c r="B61" s="336"/>
      <c r="C61" s="337"/>
      <c r="D61" s="208" t="s">
        <v>333</v>
      </c>
      <c r="E61" s="88" t="s">
        <v>5</v>
      </c>
      <c r="F61" s="208" t="s">
        <v>333</v>
      </c>
      <c r="G61" s="89" t="s">
        <v>245</v>
      </c>
      <c r="H61" s="210" t="s">
        <v>333</v>
      </c>
      <c r="I61" s="88" t="s">
        <v>245</v>
      </c>
      <c r="J61" s="208" t="s">
        <v>333</v>
      </c>
      <c r="K61" s="88" t="s">
        <v>245</v>
      </c>
      <c r="L61" s="208" t="s">
        <v>333</v>
      </c>
      <c r="M61" s="88" t="s">
        <v>245</v>
      </c>
      <c r="N61" s="208" t="s">
        <v>333</v>
      </c>
      <c r="O61" s="88" t="s">
        <v>245</v>
      </c>
      <c r="P61" s="132"/>
    </row>
    <row r="62" spans="1:16" x14ac:dyDescent="0.2">
      <c r="A62" s="125"/>
      <c r="C62" s="36"/>
      <c r="D62" s="10"/>
      <c r="E62" s="45"/>
      <c r="F62" s="10"/>
      <c r="G62" s="45"/>
      <c r="H62" s="10"/>
      <c r="I62" s="45"/>
      <c r="J62" s="10"/>
      <c r="K62" s="45"/>
      <c r="L62" s="10"/>
      <c r="M62" s="45"/>
      <c r="N62" s="10"/>
      <c r="O62" s="55"/>
      <c r="P62" s="127"/>
    </row>
    <row r="63" spans="1:16" x14ac:dyDescent="0.2">
      <c r="A63" s="125">
        <v>1</v>
      </c>
      <c r="C63" s="36" t="s">
        <v>35</v>
      </c>
      <c r="D63" s="52">
        <v>492043</v>
      </c>
      <c r="E63" s="80">
        <v>89.117559696302308</v>
      </c>
      <c r="F63" s="52">
        <v>632297</v>
      </c>
      <c r="G63" s="80">
        <v>93.83196237799784</v>
      </c>
      <c r="H63" s="52">
        <v>374721</v>
      </c>
      <c r="I63" s="80">
        <v>84.328057592813053</v>
      </c>
      <c r="J63" s="52">
        <v>850650</v>
      </c>
      <c r="K63" s="80">
        <v>93.820001036746035</v>
      </c>
      <c r="L63" s="52">
        <v>114728</v>
      </c>
      <c r="M63" s="80">
        <v>42.604358918180232</v>
      </c>
      <c r="N63" s="52">
        <v>1442310</v>
      </c>
      <c r="O63" s="95">
        <v>90.587005756879549</v>
      </c>
      <c r="P63" s="127">
        <v>1</v>
      </c>
    </row>
    <row r="64" spans="1:16" ht="24" x14ac:dyDescent="0.2">
      <c r="A64" s="125">
        <v>2</v>
      </c>
      <c r="C64" s="178" t="s">
        <v>340</v>
      </c>
      <c r="D64" s="52">
        <v>105450</v>
      </c>
      <c r="E64" s="80">
        <v>19.098832154862642</v>
      </c>
      <c r="F64" s="52">
        <v>55914</v>
      </c>
      <c r="G64" s="80">
        <v>8.2975569145565622</v>
      </c>
      <c r="H64" s="52">
        <v>143810</v>
      </c>
      <c r="I64" s="80">
        <v>32.363326214496773</v>
      </c>
      <c r="J64" s="52">
        <v>161</v>
      </c>
      <c r="K64" s="80">
        <v>1.7757033053448671E-2</v>
      </c>
      <c r="L64" s="52">
        <v>17516</v>
      </c>
      <c r="M64" s="80">
        <v>6.5045843282445865</v>
      </c>
      <c r="N64" s="52">
        <v>357189</v>
      </c>
      <c r="O64" s="95">
        <v>22.433930291888743</v>
      </c>
      <c r="P64" s="127">
        <v>2</v>
      </c>
    </row>
    <row r="65" spans="1:16" x14ac:dyDescent="0.2">
      <c r="A65" s="125">
        <v>3</v>
      </c>
      <c r="C65" s="36" t="s">
        <v>275</v>
      </c>
      <c r="D65" s="52">
        <v>13</v>
      </c>
      <c r="E65" s="80">
        <v>2.3545264866118003E-3</v>
      </c>
      <c r="F65" s="52">
        <v>-1488</v>
      </c>
      <c r="G65" s="80">
        <v>-0.22081705277497882</v>
      </c>
      <c r="H65" s="52">
        <v>-17</v>
      </c>
      <c r="I65" s="80">
        <v>-3.8257182786068083E-3</v>
      </c>
      <c r="J65" s="52">
        <v>-245</v>
      </c>
      <c r="K65" s="80">
        <v>-2.702157203785667E-2</v>
      </c>
      <c r="L65" s="52">
        <v>-69</v>
      </c>
      <c r="M65" s="80">
        <v>-2.5623219836085662E-2</v>
      </c>
      <c r="N65" s="52">
        <v>2286</v>
      </c>
      <c r="O65" s="95">
        <v>0.14357655092194235</v>
      </c>
      <c r="P65" s="127">
        <v>3</v>
      </c>
    </row>
    <row r="66" spans="1:16" x14ac:dyDescent="0.2">
      <c r="A66" s="125">
        <v>4</v>
      </c>
      <c r="C66" s="36" t="s">
        <v>36</v>
      </c>
      <c r="D66" s="52">
        <v>25</v>
      </c>
      <c r="E66" s="80">
        <v>4.5279355511765387E-3</v>
      </c>
      <c r="F66" s="52">
        <v>1760</v>
      </c>
      <c r="G66" s="80">
        <v>0.26118146027148031</v>
      </c>
      <c r="H66" s="52" t="s">
        <v>386</v>
      </c>
      <c r="I66" s="80" t="s">
        <v>386</v>
      </c>
      <c r="J66" s="52">
        <v>692</v>
      </c>
      <c r="K66" s="80">
        <v>7.6322154490599245E-2</v>
      </c>
      <c r="L66" s="52">
        <v>1</v>
      </c>
      <c r="M66" s="80">
        <v>3.7135101211718352E-4</v>
      </c>
      <c r="N66" s="52">
        <v>8194</v>
      </c>
      <c r="O66" s="95">
        <v>0.51463965802904443</v>
      </c>
      <c r="P66" s="127">
        <v>4</v>
      </c>
    </row>
    <row r="67" spans="1:16" x14ac:dyDescent="0.2">
      <c r="A67" s="125">
        <v>5</v>
      </c>
      <c r="C67" s="36" t="s">
        <v>37</v>
      </c>
      <c r="D67" s="52">
        <v>12</v>
      </c>
      <c r="E67" s="80">
        <v>2.1734090645647388E-3</v>
      </c>
      <c r="F67" s="52">
        <v>3248</v>
      </c>
      <c r="G67" s="80">
        <v>0.48199851304645913</v>
      </c>
      <c r="H67" s="52">
        <v>17</v>
      </c>
      <c r="I67" s="80">
        <v>3.8257182786068083E-3</v>
      </c>
      <c r="J67" s="52">
        <v>937</v>
      </c>
      <c r="K67" s="80">
        <v>0.10334372652845591</v>
      </c>
      <c r="L67" s="52">
        <v>70</v>
      </c>
      <c r="M67" s="80">
        <v>2.5994570848202846E-2</v>
      </c>
      <c r="N67" s="52">
        <v>5908</v>
      </c>
      <c r="O67" s="95">
        <v>0.37106310710710205</v>
      </c>
      <c r="P67" s="127">
        <v>5</v>
      </c>
    </row>
    <row r="68" spans="1:16" x14ac:dyDescent="0.2">
      <c r="A68" s="125">
        <v>6</v>
      </c>
      <c r="C68" s="36" t="s">
        <v>38</v>
      </c>
      <c r="D68" s="52">
        <v>3937</v>
      </c>
      <c r="E68" s="80">
        <v>0.7130592905992813</v>
      </c>
      <c r="F68" s="52">
        <v>1652</v>
      </c>
      <c r="G68" s="80">
        <v>0.24515441611845767</v>
      </c>
      <c r="H68" s="52">
        <v>159</v>
      </c>
      <c r="I68" s="80">
        <v>3.57817180175578E-2</v>
      </c>
      <c r="J68" s="52">
        <v>69</v>
      </c>
      <c r="K68" s="80">
        <v>7.6101570229065727E-3</v>
      </c>
      <c r="L68" s="52">
        <v>15</v>
      </c>
      <c r="M68" s="80">
        <v>5.5702651817577525E-3</v>
      </c>
      <c r="N68" s="52">
        <v>5143</v>
      </c>
      <c r="O68" s="95">
        <v>0.32301583612928675</v>
      </c>
      <c r="P68" s="127">
        <v>6</v>
      </c>
    </row>
    <row r="69" spans="1:16" x14ac:dyDescent="0.2">
      <c r="A69" s="125">
        <v>7</v>
      </c>
      <c r="C69" s="36" t="s">
        <v>39</v>
      </c>
      <c r="D69" s="52">
        <v>56135</v>
      </c>
      <c r="E69" s="80">
        <v>10.1670264866118</v>
      </c>
      <c r="F69" s="52">
        <v>41400</v>
      </c>
      <c r="G69" s="80">
        <v>6.1437002586586846</v>
      </c>
      <c r="H69" s="52">
        <v>69498</v>
      </c>
      <c r="I69" s="80">
        <v>15.639986407447998</v>
      </c>
      <c r="J69" s="52">
        <v>16736</v>
      </c>
      <c r="K69" s="80">
        <v>1.8458491005125275</v>
      </c>
      <c r="L69" s="52">
        <v>154613</v>
      </c>
      <c r="M69" s="80">
        <v>57.415694036474093</v>
      </c>
      <c r="N69" s="52">
        <v>139573</v>
      </c>
      <c r="O69" s="95">
        <v>8.7661460812897012</v>
      </c>
      <c r="P69" s="127">
        <v>7</v>
      </c>
    </row>
    <row r="70" spans="1:16" x14ac:dyDescent="0.2">
      <c r="A70" s="125">
        <v>8</v>
      </c>
      <c r="C70" s="36" t="s">
        <v>376</v>
      </c>
      <c r="D70" s="52" t="s">
        <v>386</v>
      </c>
      <c r="E70" s="80" t="s">
        <v>386</v>
      </c>
      <c r="F70" s="52" t="s">
        <v>386</v>
      </c>
      <c r="G70" s="80" t="s">
        <v>386</v>
      </c>
      <c r="H70" s="52" t="s">
        <v>386</v>
      </c>
      <c r="I70" s="80" t="s">
        <v>386</v>
      </c>
      <c r="J70" s="52">
        <v>39473</v>
      </c>
      <c r="K70" s="80">
        <v>4.353561277756393</v>
      </c>
      <c r="L70" s="52" t="s">
        <v>386</v>
      </c>
      <c r="M70" s="80" t="s">
        <v>386</v>
      </c>
      <c r="N70" s="52">
        <v>2870</v>
      </c>
      <c r="O70" s="95">
        <v>0.1802557747795164</v>
      </c>
      <c r="P70" s="127">
        <v>8</v>
      </c>
    </row>
    <row r="71" spans="1:16" x14ac:dyDescent="0.2">
      <c r="A71" s="125"/>
      <c r="C71" s="36"/>
      <c r="D71" s="52"/>
      <c r="E71" s="80"/>
      <c r="F71" s="52"/>
      <c r="G71" s="80"/>
      <c r="H71" s="52"/>
      <c r="I71" s="80"/>
      <c r="J71" s="52"/>
      <c r="K71" s="80"/>
      <c r="L71" s="52"/>
      <c r="M71" s="80"/>
      <c r="N71" s="52"/>
      <c r="O71" s="95"/>
      <c r="P71" s="127"/>
    </row>
    <row r="72" spans="1:16" x14ac:dyDescent="0.2">
      <c r="A72" s="130">
        <v>9</v>
      </c>
      <c r="B72" s="37"/>
      <c r="C72" s="38" t="s">
        <v>40</v>
      </c>
      <c r="D72" s="53">
        <v>552128</v>
      </c>
      <c r="E72" s="188">
        <v>100</v>
      </c>
      <c r="F72" s="53">
        <v>673861</v>
      </c>
      <c r="G72" s="188">
        <v>100</v>
      </c>
      <c r="H72" s="53">
        <v>444361</v>
      </c>
      <c r="I72" s="188">
        <v>100</v>
      </c>
      <c r="J72" s="53">
        <v>906683</v>
      </c>
      <c r="K72" s="188">
        <v>100.00000000000001</v>
      </c>
      <c r="L72" s="53">
        <v>269287</v>
      </c>
      <c r="M72" s="188">
        <v>100</v>
      </c>
      <c r="N72" s="53">
        <v>1592182</v>
      </c>
      <c r="O72" s="189">
        <v>100</v>
      </c>
      <c r="P72" s="134">
        <v>9</v>
      </c>
    </row>
    <row r="73" spans="1:16" x14ac:dyDescent="0.2">
      <c r="A73" s="130"/>
      <c r="B73" s="37"/>
      <c r="C73" s="38"/>
      <c r="D73" s="52"/>
      <c r="E73" s="80"/>
      <c r="F73" s="52"/>
      <c r="G73" s="80"/>
      <c r="H73" s="52"/>
      <c r="I73" s="80"/>
      <c r="J73" s="52"/>
      <c r="K73" s="80"/>
      <c r="L73" s="52"/>
      <c r="M73" s="80"/>
      <c r="N73" s="52"/>
      <c r="O73" s="95"/>
      <c r="P73" s="134"/>
    </row>
    <row r="74" spans="1:16" x14ac:dyDescent="0.2">
      <c r="A74" s="125">
        <v>10</v>
      </c>
      <c r="C74" s="36" t="s">
        <v>41</v>
      </c>
      <c r="D74" s="52">
        <v>196963</v>
      </c>
      <c r="E74" s="80">
        <v>35.673430798655382</v>
      </c>
      <c r="F74" s="52">
        <v>302933</v>
      </c>
      <c r="G74" s="80">
        <v>44.954820059329741</v>
      </c>
      <c r="H74" s="52">
        <v>195075</v>
      </c>
      <c r="I74" s="80">
        <v>43.900117247013128</v>
      </c>
      <c r="J74" s="52">
        <v>208856</v>
      </c>
      <c r="K74" s="80">
        <v>23.035173263422827</v>
      </c>
      <c r="L74" s="52">
        <v>63072</v>
      </c>
      <c r="M74" s="80">
        <v>23.421851036254999</v>
      </c>
      <c r="N74" s="52">
        <v>471267</v>
      </c>
      <c r="O74" s="95">
        <v>29.598814708368767</v>
      </c>
      <c r="P74" s="127">
        <v>10</v>
      </c>
    </row>
    <row r="75" spans="1:16" x14ac:dyDescent="0.2">
      <c r="A75" s="125">
        <v>11</v>
      </c>
      <c r="C75" s="36" t="s">
        <v>155</v>
      </c>
      <c r="D75" s="52">
        <v>49258</v>
      </c>
      <c r="E75" s="80">
        <v>8.9214819751941583</v>
      </c>
      <c r="F75" s="52">
        <v>41771</v>
      </c>
      <c r="G75" s="80">
        <v>6.1987561232954569</v>
      </c>
      <c r="H75" s="52">
        <v>59556</v>
      </c>
      <c r="I75" s="80">
        <v>13.402616341218064</v>
      </c>
      <c r="J75" s="52">
        <v>145918</v>
      </c>
      <c r="K75" s="80">
        <v>16.093607137224367</v>
      </c>
      <c r="L75" s="52">
        <v>17848</v>
      </c>
      <c r="M75" s="80">
        <v>6.6278728642674913</v>
      </c>
      <c r="N75" s="52">
        <v>165095</v>
      </c>
      <c r="O75" s="95">
        <v>10.36910353213389</v>
      </c>
      <c r="P75" s="127">
        <v>11</v>
      </c>
    </row>
    <row r="76" spans="1:16" x14ac:dyDescent="0.2">
      <c r="A76" s="125">
        <v>12</v>
      </c>
      <c r="C76" s="36" t="s">
        <v>42</v>
      </c>
      <c r="D76" s="52">
        <v>147705</v>
      </c>
      <c r="E76" s="80">
        <v>26.751948823461227</v>
      </c>
      <c r="F76" s="52">
        <v>261162</v>
      </c>
      <c r="G76" s="80">
        <v>38.756063936034288</v>
      </c>
      <c r="H76" s="52">
        <v>135519</v>
      </c>
      <c r="I76" s="80">
        <v>30.497500905795064</v>
      </c>
      <c r="J76" s="52">
        <v>62937</v>
      </c>
      <c r="K76" s="80">
        <v>6.9414558340676953</v>
      </c>
      <c r="L76" s="52">
        <v>45223</v>
      </c>
      <c r="M76" s="80">
        <v>16.793606820975391</v>
      </c>
      <c r="N76" s="52">
        <v>306171</v>
      </c>
      <c r="O76" s="95">
        <v>19.229648369344712</v>
      </c>
      <c r="P76" s="127">
        <v>12</v>
      </c>
    </row>
    <row r="77" spans="1:16" x14ac:dyDescent="0.2">
      <c r="A77" s="125">
        <v>13</v>
      </c>
      <c r="C77" s="36" t="s">
        <v>43</v>
      </c>
      <c r="D77" s="52">
        <v>122457</v>
      </c>
      <c r="E77" s="80">
        <v>22.179096151617017</v>
      </c>
      <c r="F77" s="52">
        <v>77276</v>
      </c>
      <c r="G77" s="80">
        <v>11.467646888601655</v>
      </c>
      <c r="H77" s="52">
        <v>153983</v>
      </c>
      <c r="I77" s="80">
        <v>34.652681040865424</v>
      </c>
      <c r="J77" s="52">
        <v>540175</v>
      </c>
      <c r="K77" s="80">
        <v>59.577051736935623</v>
      </c>
      <c r="L77" s="52">
        <v>143954</v>
      </c>
      <c r="M77" s="80">
        <v>53.457463598317034</v>
      </c>
      <c r="N77" s="52">
        <v>515778</v>
      </c>
      <c r="O77" s="95">
        <v>32.394412196595617</v>
      </c>
      <c r="P77" s="127">
        <v>13</v>
      </c>
    </row>
    <row r="78" spans="1:16" x14ac:dyDescent="0.2">
      <c r="A78" s="125">
        <v>14</v>
      </c>
      <c r="C78" s="36" t="s">
        <v>44</v>
      </c>
      <c r="D78" s="52">
        <v>99587</v>
      </c>
      <c r="E78" s="80">
        <v>18.036940709400717</v>
      </c>
      <c r="F78" s="52">
        <v>63763</v>
      </c>
      <c r="G78" s="80">
        <v>9.4623371882331817</v>
      </c>
      <c r="H78" s="52">
        <v>126597</v>
      </c>
      <c r="I78" s="80">
        <v>28.489673936281537</v>
      </c>
      <c r="J78" s="52">
        <v>453508</v>
      </c>
      <c r="K78" s="80">
        <v>50.018363639772666</v>
      </c>
      <c r="L78" s="52">
        <v>118020</v>
      </c>
      <c r="M78" s="80">
        <v>43.826846450070001</v>
      </c>
      <c r="N78" s="52">
        <v>428460</v>
      </c>
      <c r="O78" s="95">
        <v>26.910240160986621</v>
      </c>
      <c r="P78" s="127">
        <v>14</v>
      </c>
    </row>
    <row r="79" spans="1:16" x14ac:dyDescent="0.2">
      <c r="A79" s="125">
        <v>15</v>
      </c>
      <c r="C79" s="36" t="s">
        <v>45</v>
      </c>
      <c r="D79" s="52">
        <v>22870</v>
      </c>
      <c r="E79" s="80">
        <v>4.1421554422162981</v>
      </c>
      <c r="F79" s="52">
        <v>13514</v>
      </c>
      <c r="G79" s="80">
        <v>2.005458098925446</v>
      </c>
      <c r="H79" s="52">
        <v>27386</v>
      </c>
      <c r="I79" s="80">
        <v>6.1630071045838859</v>
      </c>
      <c r="J79" s="52">
        <v>86667</v>
      </c>
      <c r="K79" s="80">
        <v>9.5586880971629551</v>
      </c>
      <c r="L79" s="52">
        <v>25934</v>
      </c>
      <c r="M79" s="80">
        <v>9.6306171482470369</v>
      </c>
      <c r="N79" s="52">
        <v>87317</v>
      </c>
      <c r="O79" s="95">
        <v>5.4841092287188271</v>
      </c>
      <c r="P79" s="127">
        <v>15</v>
      </c>
    </row>
    <row r="80" spans="1:16" x14ac:dyDescent="0.2">
      <c r="A80" s="125">
        <v>16</v>
      </c>
      <c r="C80" s="36" t="s">
        <v>377</v>
      </c>
      <c r="D80" s="52" t="s">
        <v>386</v>
      </c>
      <c r="E80" s="80" t="s">
        <v>386</v>
      </c>
      <c r="F80" s="52" t="s">
        <v>386</v>
      </c>
      <c r="G80" s="80" t="s">
        <v>386</v>
      </c>
      <c r="H80" s="52" t="s">
        <v>386</v>
      </c>
      <c r="I80" s="80" t="s">
        <v>386</v>
      </c>
      <c r="J80" s="52" t="s">
        <v>386</v>
      </c>
      <c r="K80" s="80" t="s">
        <v>386</v>
      </c>
      <c r="L80" s="52" t="s">
        <v>386</v>
      </c>
      <c r="M80" s="80" t="s">
        <v>386</v>
      </c>
      <c r="N80" s="52" t="s">
        <v>386</v>
      </c>
      <c r="O80" s="95" t="s">
        <v>386</v>
      </c>
      <c r="P80" s="127">
        <v>16</v>
      </c>
    </row>
    <row r="81" spans="1:16" x14ac:dyDescent="0.2">
      <c r="A81" s="125">
        <v>17</v>
      </c>
      <c r="C81" s="36" t="s">
        <v>46</v>
      </c>
      <c r="D81" s="52">
        <v>116334</v>
      </c>
      <c r="E81" s="80">
        <v>21.070114176422859</v>
      </c>
      <c r="F81" s="52">
        <v>139667</v>
      </c>
      <c r="G81" s="80">
        <v>20.72638125666866</v>
      </c>
      <c r="H81" s="52">
        <v>62647</v>
      </c>
      <c r="I81" s="80">
        <v>14.098221941169454</v>
      </c>
      <c r="J81" s="52">
        <v>60172</v>
      </c>
      <c r="K81" s="80">
        <v>6.6364980924975985</v>
      </c>
      <c r="L81" s="52">
        <v>22107</v>
      </c>
      <c r="M81" s="80">
        <v>8.209456824874577</v>
      </c>
      <c r="N81" s="52">
        <v>90236</v>
      </c>
      <c r="O81" s="95">
        <v>5.6674425411165306</v>
      </c>
      <c r="P81" s="127">
        <v>17</v>
      </c>
    </row>
    <row r="82" spans="1:16" ht="24" x14ac:dyDescent="0.2">
      <c r="A82" s="177">
        <v>18</v>
      </c>
      <c r="C82" s="178" t="s">
        <v>309</v>
      </c>
      <c r="D82" s="52">
        <v>115788</v>
      </c>
      <c r="E82" s="80">
        <v>20.971224063985161</v>
      </c>
      <c r="F82" s="52">
        <v>139457</v>
      </c>
      <c r="G82" s="80">
        <v>20.695217559704449</v>
      </c>
      <c r="H82" s="52">
        <v>62646</v>
      </c>
      <c r="I82" s="80">
        <v>14.097996898917772</v>
      </c>
      <c r="J82" s="52">
        <v>60172</v>
      </c>
      <c r="K82" s="80">
        <v>6.6364980924975985</v>
      </c>
      <c r="L82" s="52">
        <v>21323</v>
      </c>
      <c r="M82" s="80">
        <v>7.9183176313747046</v>
      </c>
      <c r="N82" s="52">
        <v>89964</v>
      </c>
      <c r="O82" s="95">
        <v>5.6503590669910855</v>
      </c>
      <c r="P82" s="127">
        <v>18</v>
      </c>
    </row>
    <row r="83" spans="1:16" ht="24" x14ac:dyDescent="0.2">
      <c r="A83" s="177">
        <v>19</v>
      </c>
      <c r="C83" s="178" t="s">
        <v>310</v>
      </c>
      <c r="D83" s="52">
        <v>546</v>
      </c>
      <c r="E83" s="80">
        <v>9.8890112437695604E-2</v>
      </c>
      <c r="F83" s="52">
        <v>210</v>
      </c>
      <c r="G83" s="80">
        <v>3.1163696964210719E-2</v>
      </c>
      <c r="H83" s="52">
        <v>2</v>
      </c>
      <c r="I83" s="80">
        <v>4.5008450336550689E-4</v>
      </c>
      <c r="J83" s="52" t="s">
        <v>386</v>
      </c>
      <c r="K83" s="80" t="s">
        <v>386</v>
      </c>
      <c r="L83" s="52">
        <v>784</v>
      </c>
      <c r="M83" s="80">
        <v>0.29113919349987188</v>
      </c>
      <c r="N83" s="52">
        <v>271</v>
      </c>
      <c r="O83" s="95">
        <v>1.702066723527838E-2</v>
      </c>
      <c r="P83" s="127">
        <v>19</v>
      </c>
    </row>
    <row r="84" spans="1:16" x14ac:dyDescent="0.2">
      <c r="A84" s="125">
        <v>20</v>
      </c>
      <c r="C84" s="36" t="s">
        <v>51</v>
      </c>
      <c r="D84" s="52">
        <v>68370</v>
      </c>
      <c r="E84" s="80">
        <v>12.382998145357599</v>
      </c>
      <c r="F84" s="52">
        <v>42715</v>
      </c>
      <c r="G84" s="80">
        <v>6.3388443610774328</v>
      </c>
      <c r="H84" s="52">
        <v>44442</v>
      </c>
      <c r="I84" s="80">
        <v>10.001327749284929</v>
      </c>
      <c r="J84" s="52">
        <v>89148</v>
      </c>
      <c r="K84" s="80">
        <v>9.8323228735952917</v>
      </c>
      <c r="L84" s="52">
        <v>57915</v>
      </c>
      <c r="M84" s="80">
        <v>21.506793866766685</v>
      </c>
      <c r="N84" s="52">
        <v>314478</v>
      </c>
      <c r="O84" s="95">
        <v>19.751385205962634</v>
      </c>
      <c r="P84" s="127">
        <v>20</v>
      </c>
    </row>
    <row r="85" spans="1:16" x14ac:dyDescent="0.2">
      <c r="A85" s="125"/>
      <c r="C85" s="36"/>
      <c r="D85" s="52"/>
      <c r="E85" s="80"/>
      <c r="F85" s="52"/>
      <c r="G85" s="80"/>
      <c r="H85" s="52"/>
      <c r="I85" s="80"/>
      <c r="J85" s="52"/>
      <c r="K85" s="80"/>
      <c r="L85" s="52"/>
      <c r="M85" s="80"/>
      <c r="N85" s="52"/>
      <c r="O85" s="95"/>
      <c r="P85" s="127"/>
    </row>
    <row r="86" spans="1:16" s="4" customFormat="1" x14ac:dyDescent="0.2">
      <c r="A86" s="130">
        <v>21</v>
      </c>
      <c r="B86" s="37"/>
      <c r="C86" s="38" t="s">
        <v>204</v>
      </c>
      <c r="D86" s="53">
        <v>504124</v>
      </c>
      <c r="E86" s="94" t="s">
        <v>81</v>
      </c>
      <c r="F86" s="53">
        <v>562591</v>
      </c>
      <c r="G86" s="94" t="s">
        <v>81</v>
      </c>
      <c r="H86" s="53">
        <v>456147</v>
      </c>
      <c r="I86" s="94" t="s">
        <v>81</v>
      </c>
      <c r="J86" s="53">
        <v>898351</v>
      </c>
      <c r="K86" s="94" t="s">
        <v>81</v>
      </c>
      <c r="L86" s="53">
        <v>287048</v>
      </c>
      <c r="M86" s="94" t="s">
        <v>81</v>
      </c>
      <c r="N86" s="53">
        <v>1391759</v>
      </c>
      <c r="O86" s="97" t="s">
        <v>81</v>
      </c>
      <c r="P86" s="134">
        <v>21</v>
      </c>
    </row>
    <row r="87" spans="1:16" x14ac:dyDescent="0.2">
      <c r="A87" s="125"/>
      <c r="C87" s="36"/>
      <c r="D87" s="52"/>
      <c r="E87" s="80"/>
      <c r="F87" s="52"/>
      <c r="G87" s="80"/>
      <c r="H87" s="52"/>
      <c r="I87" s="80"/>
      <c r="J87" s="52"/>
      <c r="K87" s="80"/>
      <c r="L87" s="52"/>
      <c r="M87" s="80"/>
      <c r="N87" s="52"/>
      <c r="O87" s="95"/>
      <c r="P87" s="127"/>
    </row>
    <row r="88" spans="1:16" x14ac:dyDescent="0.2">
      <c r="A88" s="125">
        <v>22</v>
      </c>
      <c r="C88" s="36" t="s">
        <v>52</v>
      </c>
      <c r="D88" s="52">
        <v>448</v>
      </c>
      <c r="E88" s="80">
        <v>8.114060507708358E-2</v>
      </c>
      <c r="F88" s="52">
        <v>1674</v>
      </c>
      <c r="G88" s="80">
        <v>0.24841918437185118</v>
      </c>
      <c r="H88" s="52">
        <v>58</v>
      </c>
      <c r="I88" s="80">
        <v>1.3052450597599699E-2</v>
      </c>
      <c r="J88" s="52">
        <v>79</v>
      </c>
      <c r="K88" s="80">
        <v>8.7130783305741921E-3</v>
      </c>
      <c r="L88" s="52">
        <v>7363</v>
      </c>
      <c r="M88" s="80">
        <v>2.7342575022188225</v>
      </c>
      <c r="N88" s="52">
        <v>66090</v>
      </c>
      <c r="O88" s="95">
        <v>4.1509073711422442</v>
      </c>
      <c r="P88" s="127">
        <v>22</v>
      </c>
    </row>
    <row r="89" spans="1:16" ht="24" x14ac:dyDescent="0.2">
      <c r="A89" s="177">
        <v>23</v>
      </c>
      <c r="C89" s="178" t="s">
        <v>311</v>
      </c>
      <c r="D89" s="52">
        <v>309</v>
      </c>
      <c r="E89" s="80">
        <v>5.5965283412542019E-2</v>
      </c>
      <c r="F89" s="52">
        <v>111</v>
      </c>
      <c r="G89" s="80">
        <v>1.6472239823939951E-2</v>
      </c>
      <c r="H89" s="52">
        <v>69</v>
      </c>
      <c r="I89" s="80">
        <v>1.5527915366109988E-2</v>
      </c>
      <c r="J89" s="52">
        <v>130</v>
      </c>
      <c r="K89" s="80">
        <v>1.433797699967905E-2</v>
      </c>
      <c r="L89" s="52">
        <v>347</v>
      </c>
      <c r="M89" s="80">
        <v>0.12885880120466267</v>
      </c>
      <c r="N89" s="52">
        <v>69295</v>
      </c>
      <c r="O89" s="95">
        <v>4.3522034541277312</v>
      </c>
      <c r="P89" s="127">
        <v>23</v>
      </c>
    </row>
    <row r="90" spans="1:16" x14ac:dyDescent="0.2">
      <c r="A90" s="125">
        <v>24</v>
      </c>
      <c r="C90" s="196" t="s">
        <v>304</v>
      </c>
      <c r="D90" s="52">
        <v>4526</v>
      </c>
      <c r="E90" s="80">
        <v>0.8197374521850006</v>
      </c>
      <c r="F90" s="52">
        <v>2000</v>
      </c>
      <c r="G90" s="80">
        <v>0.29679711394486402</v>
      </c>
      <c r="H90" s="52">
        <v>278</v>
      </c>
      <c r="I90" s="80">
        <v>6.2561745967805449E-2</v>
      </c>
      <c r="J90" s="52">
        <v>696</v>
      </c>
      <c r="K90" s="80">
        <v>7.6763323013666299E-2</v>
      </c>
      <c r="L90" s="52">
        <v>448</v>
      </c>
      <c r="M90" s="80">
        <v>0.16636525342849823</v>
      </c>
      <c r="N90" s="52">
        <v>3327</v>
      </c>
      <c r="O90" s="95">
        <v>0.20895852358587147</v>
      </c>
      <c r="P90" s="127">
        <v>24</v>
      </c>
    </row>
    <row r="91" spans="1:16" ht="24" x14ac:dyDescent="0.2">
      <c r="A91" s="177">
        <v>25</v>
      </c>
      <c r="C91" s="178" t="s">
        <v>312</v>
      </c>
      <c r="D91" s="52" t="s">
        <v>386</v>
      </c>
      <c r="E91" s="80" t="s">
        <v>386</v>
      </c>
      <c r="F91" s="52">
        <v>16</v>
      </c>
      <c r="G91" s="80">
        <v>2.3743769115589122E-3</v>
      </c>
      <c r="H91" s="52" t="s">
        <v>386</v>
      </c>
      <c r="I91" s="80" t="s">
        <v>386</v>
      </c>
      <c r="J91" s="52" t="s">
        <v>386</v>
      </c>
      <c r="K91" s="80" t="s">
        <v>386</v>
      </c>
      <c r="L91" s="52">
        <v>2695</v>
      </c>
      <c r="M91" s="80">
        <v>1.0007909776558097</v>
      </c>
      <c r="N91" s="52">
        <v>3091</v>
      </c>
      <c r="O91" s="95">
        <v>0.19413609750644084</v>
      </c>
      <c r="P91" s="127">
        <v>25</v>
      </c>
    </row>
    <row r="92" spans="1:16" x14ac:dyDescent="0.2">
      <c r="A92" s="125">
        <v>26</v>
      </c>
      <c r="C92" s="196" t="s">
        <v>299</v>
      </c>
      <c r="D92" s="52">
        <v>22264</v>
      </c>
      <c r="E92" s="80">
        <v>4.0323982844557786</v>
      </c>
      <c r="F92" s="52">
        <v>48742</v>
      </c>
      <c r="G92" s="80">
        <v>7.2332424639502806</v>
      </c>
      <c r="H92" s="52">
        <v>4278</v>
      </c>
      <c r="I92" s="80">
        <v>0.96273075269881925</v>
      </c>
      <c r="J92" s="52">
        <v>3301</v>
      </c>
      <c r="K92" s="80">
        <v>0.36407432366108111</v>
      </c>
      <c r="L92" s="52">
        <v>3412</v>
      </c>
      <c r="M92" s="80">
        <v>1.2670496533438302</v>
      </c>
      <c r="N92" s="52">
        <v>24473</v>
      </c>
      <c r="O92" s="95">
        <v>1.5370730230589216</v>
      </c>
      <c r="P92" s="127">
        <v>26</v>
      </c>
    </row>
    <row r="93" spans="1:16" ht="24" x14ac:dyDescent="0.2">
      <c r="A93" s="177">
        <v>27</v>
      </c>
      <c r="C93" s="178" t="s">
        <v>313</v>
      </c>
      <c r="D93" s="52" t="s">
        <v>386</v>
      </c>
      <c r="E93" s="80" t="s">
        <v>386</v>
      </c>
      <c r="F93" s="52">
        <v>432</v>
      </c>
      <c r="G93" s="80">
        <v>6.4108176612090617E-2</v>
      </c>
      <c r="H93" s="52">
        <v>5199</v>
      </c>
      <c r="I93" s="80">
        <v>1.1699946664986351</v>
      </c>
      <c r="J93" s="52" t="s">
        <v>386</v>
      </c>
      <c r="K93" s="80" t="s">
        <v>386</v>
      </c>
      <c r="L93" s="52">
        <v>6651</v>
      </c>
      <c r="M93" s="80">
        <v>2.4698555815913874</v>
      </c>
      <c r="N93" s="52">
        <v>96776</v>
      </c>
      <c r="O93" s="95">
        <v>6.0781996028092262</v>
      </c>
      <c r="P93" s="127">
        <v>27</v>
      </c>
    </row>
    <row r="94" spans="1:16" s="4" customFormat="1" x14ac:dyDescent="0.2">
      <c r="A94" s="125">
        <v>28</v>
      </c>
      <c r="B94" s="1"/>
      <c r="C94" s="36" t="s">
        <v>301</v>
      </c>
      <c r="D94" s="52" t="s">
        <v>386</v>
      </c>
      <c r="E94" s="80" t="s">
        <v>386</v>
      </c>
      <c r="F94" s="52">
        <v>75</v>
      </c>
      <c r="G94" s="80">
        <v>1.11298917729324E-2</v>
      </c>
      <c r="H94" s="52" t="s">
        <v>386</v>
      </c>
      <c r="I94" s="80" t="s">
        <v>386</v>
      </c>
      <c r="J94" s="52" t="s">
        <v>386</v>
      </c>
      <c r="K94" s="80" t="s">
        <v>386</v>
      </c>
      <c r="L94" s="52">
        <v>1083</v>
      </c>
      <c r="M94" s="80">
        <v>0.40217314612290977</v>
      </c>
      <c r="N94" s="52">
        <v>23314</v>
      </c>
      <c r="O94" s="95">
        <v>1.4642798373552772</v>
      </c>
      <c r="P94" s="127">
        <v>28</v>
      </c>
    </row>
    <row r="95" spans="1:16" x14ac:dyDescent="0.2">
      <c r="A95" s="125">
        <v>29</v>
      </c>
      <c r="C95" s="36" t="s">
        <v>57</v>
      </c>
      <c r="D95" s="52">
        <v>3097</v>
      </c>
      <c r="E95" s="80">
        <v>0.56092065607974961</v>
      </c>
      <c r="F95" s="52">
        <v>5244</v>
      </c>
      <c r="G95" s="80">
        <v>0.77820203276343336</v>
      </c>
      <c r="H95" s="52">
        <v>2245</v>
      </c>
      <c r="I95" s="80">
        <v>0.50521985502778144</v>
      </c>
      <c r="J95" s="52">
        <v>383</v>
      </c>
      <c r="K95" s="80">
        <v>4.2241886083669813E-2</v>
      </c>
      <c r="L95" s="52">
        <v>2840</v>
      </c>
      <c r="M95" s="80">
        <v>1.0546368744128012</v>
      </c>
      <c r="N95" s="52">
        <v>21770</v>
      </c>
      <c r="O95" s="95">
        <v>1.3673059989373073</v>
      </c>
      <c r="P95" s="127">
        <v>29</v>
      </c>
    </row>
    <row r="96" spans="1:16" s="175" customFormat="1" ht="36" customHeight="1" x14ac:dyDescent="0.2">
      <c r="A96" s="193">
        <v>30</v>
      </c>
      <c r="B96" s="171"/>
      <c r="C96" s="197" t="s">
        <v>300</v>
      </c>
      <c r="D96" s="172">
        <v>27926</v>
      </c>
      <c r="E96" s="173">
        <v>5.0578851280862409</v>
      </c>
      <c r="F96" s="172">
        <v>61409</v>
      </c>
      <c r="G96" s="173">
        <v>9.1130069851200766</v>
      </c>
      <c r="H96" s="172">
        <v>-12706</v>
      </c>
      <c r="I96" s="173">
        <v>-2.8593868498810653</v>
      </c>
      <c r="J96" s="172">
        <v>5552</v>
      </c>
      <c r="K96" s="173">
        <v>0.61234191001706217</v>
      </c>
      <c r="L96" s="172">
        <v>-12984</v>
      </c>
      <c r="M96" s="173">
        <v>-4.8216215413295105</v>
      </c>
      <c r="N96" s="172">
        <v>363265</v>
      </c>
      <c r="O96" s="174">
        <v>22.815544956543913</v>
      </c>
      <c r="P96" s="194">
        <v>30</v>
      </c>
    </row>
    <row r="97" spans="1:16" x14ac:dyDescent="0.2">
      <c r="A97" s="125">
        <v>31</v>
      </c>
      <c r="C97" s="36" t="s">
        <v>58</v>
      </c>
      <c r="D97" s="52">
        <v>641</v>
      </c>
      <c r="E97" s="80">
        <v>0.11609626753216645</v>
      </c>
      <c r="F97" s="52">
        <v>2013</v>
      </c>
      <c r="G97" s="80">
        <v>0.29872629518550564</v>
      </c>
      <c r="H97" s="52">
        <v>404</v>
      </c>
      <c r="I97" s="80">
        <v>9.0917069679832388E-2</v>
      </c>
      <c r="J97" s="52">
        <v>97</v>
      </c>
      <c r="K97" s="80">
        <v>1.0698336684375906E-2</v>
      </c>
      <c r="L97" s="52">
        <v>587</v>
      </c>
      <c r="M97" s="80">
        <v>0.21798304411278674</v>
      </c>
      <c r="N97" s="52">
        <v>27549</v>
      </c>
      <c r="O97" s="95">
        <v>1.7302670172128563</v>
      </c>
      <c r="P97" s="127">
        <v>31</v>
      </c>
    </row>
    <row r="98" spans="1:16" x14ac:dyDescent="0.2">
      <c r="A98" s="125">
        <v>32</v>
      </c>
      <c r="C98" s="36" t="s">
        <v>303</v>
      </c>
      <c r="D98" s="52">
        <v>156</v>
      </c>
      <c r="E98" s="80">
        <v>2.8254317839341601E-2</v>
      </c>
      <c r="F98" s="52">
        <v>589</v>
      </c>
      <c r="G98" s="80">
        <v>8.7406750056762447E-2</v>
      </c>
      <c r="H98" s="52">
        <v>14857</v>
      </c>
      <c r="I98" s="80">
        <v>3.3434527332506678</v>
      </c>
      <c r="J98" s="52">
        <v>958</v>
      </c>
      <c r="K98" s="80">
        <v>0.10565986127455793</v>
      </c>
      <c r="L98" s="52">
        <v>7590</v>
      </c>
      <c r="M98" s="80">
        <v>2.8185541819694229</v>
      </c>
      <c r="N98" s="52">
        <v>4312</v>
      </c>
      <c r="O98" s="95">
        <v>0.27082331040044416</v>
      </c>
      <c r="P98" s="127">
        <v>32</v>
      </c>
    </row>
    <row r="99" spans="1:16" x14ac:dyDescent="0.2">
      <c r="A99" s="125">
        <v>33</v>
      </c>
      <c r="C99" s="36" t="s">
        <v>323</v>
      </c>
      <c r="D99" s="52">
        <v>202</v>
      </c>
      <c r="E99" s="80">
        <v>3.6585719253506434E-2</v>
      </c>
      <c r="F99" s="52">
        <v>1129</v>
      </c>
      <c r="G99" s="80">
        <v>0.16754197082187572</v>
      </c>
      <c r="H99" s="52">
        <v>45</v>
      </c>
      <c r="I99" s="80">
        <v>1.0126901325723905E-2</v>
      </c>
      <c r="J99" s="52" t="s">
        <v>386</v>
      </c>
      <c r="K99" s="80" t="s">
        <v>386</v>
      </c>
      <c r="L99" s="52">
        <v>665</v>
      </c>
      <c r="M99" s="80">
        <v>0.24694842305792705</v>
      </c>
      <c r="N99" s="52">
        <v>46577</v>
      </c>
      <c r="O99" s="95">
        <v>2.9253565233120336</v>
      </c>
      <c r="P99" s="127">
        <v>33</v>
      </c>
    </row>
    <row r="100" spans="1:16" ht="24" x14ac:dyDescent="0.2">
      <c r="A100" s="198">
        <v>34</v>
      </c>
      <c r="B100" s="37"/>
      <c r="C100" s="179" t="s">
        <v>314</v>
      </c>
      <c r="D100" s="187">
        <v>27238</v>
      </c>
      <c r="E100" s="188">
        <v>4.9332763417178622</v>
      </c>
      <c r="F100" s="187">
        <v>58857</v>
      </c>
      <c r="G100" s="188">
        <v>8.7342938677264303</v>
      </c>
      <c r="H100" s="187">
        <v>1702</v>
      </c>
      <c r="I100" s="188">
        <v>0.38302191236404637</v>
      </c>
      <c r="J100" s="187">
        <v>6414</v>
      </c>
      <c r="K100" s="188">
        <v>0.70741372673801095</v>
      </c>
      <c r="L100" s="187">
        <v>-6644</v>
      </c>
      <c r="M100" s="188">
        <v>-2.4672561245065672</v>
      </c>
      <c r="N100" s="187">
        <v>293449</v>
      </c>
      <c r="O100" s="189">
        <v>18.430619112639132</v>
      </c>
      <c r="P100" s="134">
        <v>34</v>
      </c>
    </row>
    <row r="101" spans="1:16" x14ac:dyDescent="0.2">
      <c r="A101" s="125">
        <v>35</v>
      </c>
      <c r="C101" s="36" t="s">
        <v>74</v>
      </c>
      <c r="D101" s="52">
        <v>28177</v>
      </c>
      <c r="E101" s="80">
        <v>5.1033456010200533</v>
      </c>
      <c r="F101" s="52">
        <v>62625</v>
      </c>
      <c r="G101" s="80">
        <v>9.2934596303985533</v>
      </c>
      <c r="H101" s="52">
        <v>8286</v>
      </c>
      <c r="I101" s="80">
        <v>1.864700097443295</v>
      </c>
      <c r="J101" s="52">
        <v>8786</v>
      </c>
      <c r="K101" s="80">
        <v>0.96902666091677025</v>
      </c>
      <c r="L101" s="52">
        <v>7981</v>
      </c>
      <c r="M101" s="80">
        <v>2.9637524277072416</v>
      </c>
      <c r="N101" s="52">
        <v>301767</v>
      </c>
      <c r="O101" s="95">
        <v>18.953046825048894</v>
      </c>
      <c r="P101" s="127">
        <v>35</v>
      </c>
    </row>
    <row r="102" spans="1:16" x14ac:dyDescent="0.2">
      <c r="A102" s="125">
        <v>36</v>
      </c>
      <c r="C102" s="36" t="s">
        <v>59</v>
      </c>
      <c r="D102" s="52">
        <v>940</v>
      </c>
      <c r="E102" s="80">
        <v>0.17025037672423785</v>
      </c>
      <c r="F102" s="52">
        <v>3768</v>
      </c>
      <c r="G102" s="80">
        <v>0.55916576267212381</v>
      </c>
      <c r="H102" s="52">
        <v>6583</v>
      </c>
      <c r="I102" s="80">
        <v>1.4814531428275659</v>
      </c>
      <c r="J102" s="52">
        <v>2373</v>
      </c>
      <c r="K102" s="80">
        <v>0.26172322630952605</v>
      </c>
      <c r="L102" s="52">
        <v>14625</v>
      </c>
      <c r="M102" s="80">
        <v>5.4310085522138092</v>
      </c>
      <c r="N102" s="52">
        <v>8318</v>
      </c>
      <c r="O102" s="95">
        <v>0.52242771240976216</v>
      </c>
      <c r="P102" s="127">
        <v>36</v>
      </c>
    </row>
    <row r="103" spans="1:16" x14ac:dyDescent="0.2">
      <c r="A103" s="33" t="s">
        <v>32</v>
      </c>
      <c r="B103" s="34"/>
      <c r="C103" s="199"/>
      <c r="D103" s="31"/>
      <c r="E103" s="200"/>
      <c r="F103" s="28"/>
      <c r="G103" s="200"/>
      <c r="H103" s="28"/>
      <c r="I103" s="200"/>
      <c r="J103" s="28"/>
      <c r="K103" s="200"/>
      <c r="L103" s="28"/>
      <c r="M103" s="200"/>
      <c r="N103" s="28"/>
      <c r="O103" s="4"/>
      <c r="P103" s="128"/>
    </row>
    <row r="104" spans="1:16" x14ac:dyDescent="0.2">
      <c r="A104" s="137" t="s">
        <v>344</v>
      </c>
      <c r="B104" s="206"/>
      <c r="C104" s="34"/>
      <c r="D104" s="28"/>
      <c r="E104" s="200"/>
      <c r="F104" s="28"/>
      <c r="G104" s="200"/>
      <c r="H104" s="28"/>
      <c r="I104" s="200"/>
      <c r="J104" s="28"/>
      <c r="K104" s="200"/>
      <c r="L104" s="28"/>
      <c r="M104" s="200"/>
      <c r="N104" s="28"/>
      <c r="O104" s="4"/>
      <c r="P104" s="129"/>
    </row>
    <row r="105" spans="1:16" x14ac:dyDescent="0.2">
      <c r="A105" s="134"/>
      <c r="D105" s="201"/>
      <c r="F105" s="48"/>
      <c r="G105" s="30"/>
      <c r="H105" s="48"/>
      <c r="J105" s="48"/>
      <c r="L105" s="48"/>
      <c r="N105" s="48"/>
      <c r="P105" s="134"/>
    </row>
  </sheetData>
  <mergeCells count="19">
    <mergeCell ref="P59:P60"/>
    <mergeCell ref="B58:C61"/>
    <mergeCell ref="D58:E60"/>
    <mergeCell ref="A59:A60"/>
    <mergeCell ref="B5:C8"/>
    <mergeCell ref="D5:E7"/>
    <mergeCell ref="P6:P7"/>
    <mergeCell ref="A6:A7"/>
    <mergeCell ref="H6:I7"/>
    <mergeCell ref="J6:K7"/>
    <mergeCell ref="L6:M7"/>
    <mergeCell ref="N6:O7"/>
    <mergeCell ref="F5:G7"/>
    <mergeCell ref="H5:O5"/>
    <mergeCell ref="F58:G60"/>
    <mergeCell ref="H58:I60"/>
    <mergeCell ref="J58:K60"/>
    <mergeCell ref="L58:M60"/>
    <mergeCell ref="N58:O60"/>
  </mergeCells>
  <printOptions horizontalCentered="1"/>
  <pageMargins left="0.59055118110236227" right="0.59055118110236227" top="0.70866141732283472" bottom="0.70866141732283472" header="0.47244094488188981" footer="0.47244094488188981"/>
  <pageSetup paperSize="9" pageOrder="overThenDown" orientation="portrait" r:id="rId1"/>
  <headerFooter alignWithMargins="0">
    <oddHeader>&amp;C- &amp;P -</oddHeader>
  </headerFooter>
  <rowBreaks count="1" manualBreakCount="1">
    <brk id="52"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02"/>
  <sheetViews>
    <sheetView zoomScale="120" zoomScaleNormal="120" workbookViewId="0"/>
  </sheetViews>
  <sheetFormatPr baseColWidth="10" defaultRowHeight="12" x14ac:dyDescent="0.2"/>
  <cols>
    <col min="1" max="1" width="4" style="123" customWidth="1"/>
    <col min="2" max="2" width="0.85546875" style="1" customWidth="1"/>
    <col min="3" max="3" width="42" style="2" customWidth="1"/>
    <col min="4" max="4" width="12.7109375" style="26" customWidth="1"/>
    <col min="5" max="5" width="8.7109375" style="43" customWidth="1"/>
    <col min="6" max="6" width="12.7109375" style="26" customWidth="1"/>
    <col min="7" max="7" width="9.42578125" style="43" customWidth="1"/>
    <col min="8" max="8" width="12.7109375" style="26" customWidth="1"/>
    <col min="9" max="9" width="8.7109375" style="43" customWidth="1"/>
    <col min="10" max="10" width="12.7109375" style="26" customWidth="1"/>
    <col min="11" max="11" width="8.7109375" style="43" customWidth="1"/>
    <col min="12" max="12" width="12.7109375" style="26" customWidth="1"/>
    <col min="13" max="13" width="8.7109375" style="43" customWidth="1"/>
    <col min="14" max="14" width="12.7109375" style="26" customWidth="1"/>
    <col min="15" max="15" width="8.7109375" style="43" customWidth="1"/>
    <col min="16" max="16" width="4.42578125" style="123" customWidth="1"/>
    <col min="17" max="16384" width="11.42578125" style="2"/>
  </cols>
  <sheetData>
    <row r="1" spans="1:16" x14ac:dyDescent="0.2">
      <c r="D1" s="2"/>
      <c r="F1" s="48"/>
      <c r="G1" s="35" t="s">
        <v>343</v>
      </c>
      <c r="H1" s="48" t="s">
        <v>384</v>
      </c>
      <c r="J1" s="48"/>
      <c r="L1" s="48"/>
      <c r="N1" s="48"/>
    </row>
    <row r="2" spans="1:16" x14ac:dyDescent="0.2">
      <c r="D2" s="2"/>
      <c r="F2" s="48"/>
      <c r="G2" s="30"/>
      <c r="H2" s="48"/>
      <c r="J2" s="48"/>
      <c r="L2" s="48"/>
      <c r="N2" s="48"/>
    </row>
    <row r="3" spans="1:16" s="10" customFormat="1" x14ac:dyDescent="0.2">
      <c r="A3" s="123"/>
      <c r="B3" s="1"/>
      <c r="C3" s="2"/>
      <c r="D3" s="2"/>
      <c r="E3" s="43"/>
      <c r="F3" s="48"/>
      <c r="G3" s="35" t="s">
        <v>236</v>
      </c>
      <c r="H3" s="48" t="s">
        <v>164</v>
      </c>
      <c r="I3" s="43"/>
      <c r="J3" s="48"/>
      <c r="K3" s="43"/>
      <c r="L3" s="48"/>
      <c r="M3" s="43"/>
      <c r="N3" s="48"/>
      <c r="O3" s="43"/>
      <c r="P3" s="123"/>
    </row>
    <row r="4" spans="1:16" s="10" customFormat="1" ht="12.75" thickBot="1" x14ac:dyDescent="0.25">
      <c r="A4" s="124"/>
      <c r="B4" s="6"/>
      <c r="C4" s="7"/>
      <c r="D4" s="7"/>
      <c r="E4" s="44"/>
      <c r="F4" s="7"/>
      <c r="G4" s="44"/>
      <c r="H4" s="7"/>
      <c r="I4" s="44"/>
      <c r="J4" s="7"/>
      <c r="K4" s="44"/>
      <c r="L4" s="7"/>
      <c r="M4" s="44"/>
      <c r="N4" s="7"/>
      <c r="O4" s="44"/>
      <c r="P4" s="124"/>
    </row>
    <row r="5" spans="1:16" s="10" customFormat="1" ht="12.75" customHeight="1" x14ac:dyDescent="0.2">
      <c r="A5" s="125"/>
      <c r="B5" s="317" t="s">
        <v>225</v>
      </c>
      <c r="C5" s="259"/>
      <c r="D5" s="288" t="s">
        <v>4</v>
      </c>
      <c r="E5" s="267"/>
      <c r="F5" s="299" t="s">
        <v>143</v>
      </c>
      <c r="G5" s="308"/>
      <c r="H5" s="341" t="s">
        <v>171</v>
      </c>
      <c r="I5" s="341"/>
      <c r="J5" s="341"/>
      <c r="K5" s="341"/>
      <c r="L5" s="341"/>
      <c r="M5" s="341"/>
      <c r="N5" s="341"/>
      <c r="O5" s="342"/>
      <c r="P5" s="127"/>
    </row>
    <row r="6" spans="1:16" s="10" customFormat="1" ht="12" customHeight="1" x14ac:dyDescent="0.2">
      <c r="A6" s="256" t="s">
        <v>147</v>
      </c>
      <c r="B6" s="260"/>
      <c r="C6" s="261"/>
      <c r="D6" s="268"/>
      <c r="E6" s="269"/>
      <c r="F6" s="327"/>
      <c r="G6" s="309"/>
      <c r="H6" s="309" t="s">
        <v>90</v>
      </c>
      <c r="I6" s="329"/>
      <c r="J6" s="289" t="s">
        <v>89</v>
      </c>
      <c r="K6" s="322"/>
      <c r="L6" s="289" t="s">
        <v>92</v>
      </c>
      <c r="M6" s="322"/>
      <c r="N6" s="325" t="s">
        <v>281</v>
      </c>
      <c r="O6" s="295"/>
      <c r="P6" s="278" t="s">
        <v>147</v>
      </c>
    </row>
    <row r="7" spans="1:16" s="10" customFormat="1" ht="12" customHeight="1" x14ac:dyDescent="0.2">
      <c r="A7" s="298"/>
      <c r="B7" s="260"/>
      <c r="C7" s="261"/>
      <c r="D7" s="270"/>
      <c r="E7" s="271"/>
      <c r="F7" s="323"/>
      <c r="G7" s="310"/>
      <c r="H7" s="310"/>
      <c r="I7" s="324"/>
      <c r="J7" s="323"/>
      <c r="K7" s="324"/>
      <c r="L7" s="323"/>
      <c r="M7" s="324"/>
      <c r="N7" s="326"/>
      <c r="O7" s="321"/>
      <c r="P7" s="287"/>
    </row>
    <row r="8" spans="1:16" ht="15" customHeight="1" thickBot="1" x14ac:dyDescent="0.25">
      <c r="A8" s="126"/>
      <c r="B8" s="262"/>
      <c r="C8" s="263"/>
      <c r="D8" s="207" t="s">
        <v>333</v>
      </c>
      <c r="E8" s="21" t="s">
        <v>245</v>
      </c>
      <c r="F8" s="207" t="s">
        <v>333</v>
      </c>
      <c r="G8" s="9" t="s">
        <v>245</v>
      </c>
      <c r="H8" s="209" t="s">
        <v>333</v>
      </c>
      <c r="I8" s="21" t="s">
        <v>245</v>
      </c>
      <c r="J8" s="207" t="s">
        <v>333</v>
      </c>
      <c r="K8" s="21" t="s">
        <v>245</v>
      </c>
      <c r="L8" s="207" t="s">
        <v>333</v>
      </c>
      <c r="M8" s="21" t="s">
        <v>245</v>
      </c>
      <c r="N8" s="207" t="s">
        <v>333</v>
      </c>
      <c r="O8" s="21" t="s">
        <v>245</v>
      </c>
      <c r="P8" s="132"/>
    </row>
    <row r="9" spans="1:16" x14ac:dyDescent="0.2">
      <c r="A9" s="127"/>
      <c r="C9" s="10"/>
      <c r="D9" s="10"/>
      <c r="E9" s="45"/>
      <c r="F9" s="10"/>
      <c r="G9" s="45"/>
      <c r="H9" s="10"/>
      <c r="I9" s="45"/>
      <c r="J9" s="10"/>
      <c r="K9" s="45"/>
      <c r="L9" s="10"/>
      <c r="M9" s="45"/>
      <c r="N9" s="10"/>
      <c r="O9" s="45"/>
      <c r="P9" s="127"/>
    </row>
    <row r="10" spans="1:16" s="10" customFormat="1" x14ac:dyDescent="0.2">
      <c r="A10" s="127"/>
      <c r="B10" s="11"/>
      <c r="C10" s="25" t="s">
        <v>159</v>
      </c>
      <c r="D10" s="24"/>
      <c r="E10" s="19"/>
      <c r="F10" s="49"/>
      <c r="G10" s="19"/>
      <c r="H10" s="25" t="s">
        <v>159</v>
      </c>
      <c r="I10" s="19"/>
      <c r="J10" s="49"/>
      <c r="K10" s="19"/>
      <c r="L10" s="49"/>
      <c r="M10" s="19"/>
      <c r="N10" s="49"/>
      <c r="O10" s="19"/>
      <c r="P10" s="127"/>
    </row>
    <row r="11" spans="1:16" x14ac:dyDescent="0.2">
      <c r="A11" s="127"/>
      <c r="C11" s="10"/>
      <c r="E11" s="45"/>
      <c r="F11" s="10"/>
      <c r="G11" s="45"/>
      <c r="H11" s="10"/>
      <c r="I11" s="45"/>
      <c r="J11" s="10"/>
      <c r="K11" s="45"/>
      <c r="L11" s="10"/>
      <c r="M11" s="45"/>
      <c r="N11" s="10"/>
      <c r="O11" s="45"/>
      <c r="P11" s="127"/>
    </row>
    <row r="12" spans="1:16" x14ac:dyDescent="0.2">
      <c r="A12" s="125">
        <v>1</v>
      </c>
      <c r="C12" s="36" t="s">
        <v>60</v>
      </c>
      <c r="D12" s="52">
        <v>129723</v>
      </c>
      <c r="E12" s="80">
        <v>0.62390160243102455</v>
      </c>
      <c r="F12" s="52">
        <v>60874</v>
      </c>
      <c r="G12" s="80">
        <v>0.99293297400666736</v>
      </c>
      <c r="H12" s="52">
        <v>8081</v>
      </c>
      <c r="I12" s="80">
        <v>0.55014929803373191</v>
      </c>
      <c r="J12" s="52">
        <v>2588</v>
      </c>
      <c r="K12" s="80">
        <v>2.265346673319153</v>
      </c>
      <c r="L12" s="52">
        <v>29436</v>
      </c>
      <c r="M12" s="80">
        <v>0.80349611982017144</v>
      </c>
      <c r="N12" s="101">
        <v>20768</v>
      </c>
      <c r="O12" s="95">
        <v>2.3490077116403012</v>
      </c>
      <c r="P12" s="127">
        <v>1</v>
      </c>
    </row>
    <row r="13" spans="1:16" x14ac:dyDescent="0.2">
      <c r="A13" s="125"/>
      <c r="C13" s="36" t="s">
        <v>325</v>
      </c>
      <c r="D13" s="52"/>
      <c r="E13" s="80"/>
      <c r="F13" s="52"/>
      <c r="G13" s="80"/>
      <c r="H13" s="52"/>
      <c r="I13" s="80"/>
      <c r="J13" s="52"/>
      <c r="K13" s="80"/>
      <c r="L13" s="52"/>
      <c r="M13" s="80"/>
      <c r="N13" s="101"/>
      <c r="O13" s="95"/>
      <c r="P13" s="127"/>
    </row>
    <row r="14" spans="1:16" x14ac:dyDescent="0.2">
      <c r="A14" s="125">
        <v>2</v>
      </c>
      <c r="C14" s="36" t="s">
        <v>330</v>
      </c>
      <c r="D14" s="52">
        <v>26001</v>
      </c>
      <c r="E14" s="80">
        <v>0.12505157577923012</v>
      </c>
      <c r="F14" s="52">
        <v>11178</v>
      </c>
      <c r="G14" s="80">
        <v>0.18232750900953656</v>
      </c>
      <c r="H14" s="52">
        <v>4245</v>
      </c>
      <c r="I14" s="80">
        <v>0.28899687788060785</v>
      </c>
      <c r="J14" s="52">
        <v>377</v>
      </c>
      <c r="K14" s="80">
        <v>0.32999833687840829</v>
      </c>
      <c r="L14" s="52">
        <v>1711</v>
      </c>
      <c r="M14" s="80">
        <v>4.6704099096762923E-2</v>
      </c>
      <c r="N14" s="101">
        <v>4845</v>
      </c>
      <c r="O14" s="95">
        <v>0.54800377325198668</v>
      </c>
      <c r="P14" s="127">
        <v>2</v>
      </c>
    </row>
    <row r="15" spans="1:16" x14ac:dyDescent="0.2">
      <c r="A15" s="125">
        <v>3</v>
      </c>
      <c r="C15" s="36" t="s">
        <v>331</v>
      </c>
      <c r="D15" s="52">
        <v>409309</v>
      </c>
      <c r="E15" s="80">
        <v>1.9685679562563325</v>
      </c>
      <c r="F15" s="52">
        <v>156281</v>
      </c>
      <c r="G15" s="80">
        <v>2.5491434456539079</v>
      </c>
      <c r="H15" s="52">
        <v>37698</v>
      </c>
      <c r="I15" s="80">
        <v>2.5664556660407905</v>
      </c>
      <c r="J15" s="52">
        <v>5543</v>
      </c>
      <c r="K15" s="80">
        <v>4.8519384119814779</v>
      </c>
      <c r="L15" s="52">
        <v>59255</v>
      </c>
      <c r="M15" s="80">
        <v>1.6174467515947908</v>
      </c>
      <c r="N15" s="101">
        <v>53786</v>
      </c>
      <c r="O15" s="95">
        <v>6.0835770790776795</v>
      </c>
      <c r="P15" s="127">
        <v>3</v>
      </c>
    </row>
    <row r="16" spans="1:16" x14ac:dyDescent="0.2">
      <c r="A16" s="125">
        <v>4</v>
      </c>
      <c r="C16" s="36" t="s">
        <v>326</v>
      </c>
      <c r="D16" s="52">
        <v>25969</v>
      </c>
      <c r="E16" s="80">
        <v>0.1248976720668754</v>
      </c>
      <c r="F16" s="52">
        <v>10278</v>
      </c>
      <c r="G16" s="80">
        <v>0.167647355305065</v>
      </c>
      <c r="H16" s="52">
        <v>4325</v>
      </c>
      <c r="I16" s="80">
        <v>0.29444322658036021</v>
      </c>
      <c r="J16" s="52">
        <v>439</v>
      </c>
      <c r="K16" s="80">
        <v>0.38426862039687332</v>
      </c>
      <c r="L16" s="52">
        <v>2024</v>
      </c>
      <c r="M16" s="80">
        <v>5.524786474099834E-2</v>
      </c>
      <c r="N16" s="101">
        <v>3489</v>
      </c>
      <c r="O16" s="95">
        <v>0.39463058098579601</v>
      </c>
      <c r="P16" s="127">
        <v>4</v>
      </c>
    </row>
    <row r="17" spans="1:16" x14ac:dyDescent="0.2">
      <c r="A17" s="125">
        <v>5</v>
      </c>
      <c r="C17" s="36" t="s">
        <v>327</v>
      </c>
      <c r="D17" s="52">
        <v>279586</v>
      </c>
      <c r="E17" s="80">
        <v>1.3446663538253081</v>
      </c>
      <c r="F17" s="52">
        <v>95407</v>
      </c>
      <c r="G17" s="80">
        <v>1.5562104716472405</v>
      </c>
      <c r="H17" s="52">
        <v>29616</v>
      </c>
      <c r="I17" s="80">
        <v>2.0162382886483114</v>
      </c>
      <c r="J17" s="52">
        <v>2954</v>
      </c>
      <c r="K17" s="80">
        <v>2.5857164115088014</v>
      </c>
      <c r="L17" s="52">
        <v>29819</v>
      </c>
      <c r="M17" s="80">
        <v>0.81395063177461924</v>
      </c>
      <c r="N17" s="101">
        <v>33018</v>
      </c>
      <c r="O17" s="95">
        <v>3.7345693674373783</v>
      </c>
      <c r="P17" s="127">
        <v>5</v>
      </c>
    </row>
    <row r="18" spans="1:16" x14ac:dyDescent="0.2">
      <c r="A18" s="125">
        <v>6</v>
      </c>
      <c r="C18" s="36" t="s">
        <v>190</v>
      </c>
      <c r="D18" s="52">
        <v>16599110</v>
      </c>
      <c r="E18" s="80">
        <v>79.833270337016913</v>
      </c>
      <c r="F18" s="52">
        <v>5434901</v>
      </c>
      <c r="G18" s="80">
        <v>88.65020227620677</v>
      </c>
      <c r="H18" s="52">
        <v>999428</v>
      </c>
      <c r="I18" s="80">
        <v>68.04041735370086</v>
      </c>
      <c r="J18" s="52">
        <v>108344</v>
      </c>
      <c r="K18" s="80">
        <v>94.836445121364108</v>
      </c>
      <c r="L18" s="52">
        <v>3616885</v>
      </c>
      <c r="M18" s="80">
        <v>98.727852403036451</v>
      </c>
      <c r="N18" s="101">
        <v>710243</v>
      </c>
      <c r="O18" s="95">
        <v>80.333507518227208</v>
      </c>
      <c r="P18" s="127">
        <v>6</v>
      </c>
    </row>
    <row r="19" spans="1:16" x14ac:dyDescent="0.2">
      <c r="A19" s="125">
        <v>7</v>
      </c>
      <c r="C19" s="36" t="s">
        <v>61</v>
      </c>
      <c r="D19" s="52">
        <v>6946360</v>
      </c>
      <c r="E19" s="80">
        <v>33.408455979762813</v>
      </c>
      <c r="F19" s="52">
        <v>449896</v>
      </c>
      <c r="G19" s="80">
        <v>7.3383804789188103</v>
      </c>
      <c r="H19" s="52">
        <v>145479</v>
      </c>
      <c r="I19" s="80">
        <v>9.90411703114086</v>
      </c>
      <c r="J19" s="52">
        <v>4437</v>
      </c>
      <c r="K19" s="80">
        <v>3.8838265801843437</v>
      </c>
      <c r="L19" s="52">
        <v>171769</v>
      </c>
      <c r="M19" s="80">
        <v>4.6886711851267506</v>
      </c>
      <c r="N19" s="101">
        <v>128211</v>
      </c>
      <c r="O19" s="95">
        <v>14.501571057257063</v>
      </c>
      <c r="P19" s="127">
        <v>7</v>
      </c>
    </row>
    <row r="20" spans="1:16" x14ac:dyDescent="0.2">
      <c r="A20" s="125"/>
      <c r="C20" s="36" t="s">
        <v>14</v>
      </c>
      <c r="O20" s="181"/>
      <c r="P20" s="127"/>
    </row>
    <row r="21" spans="1:16" x14ac:dyDescent="0.2">
      <c r="A21" s="125">
        <v>8</v>
      </c>
      <c r="C21" s="36" t="s">
        <v>62</v>
      </c>
      <c r="D21" s="52">
        <v>3255012</v>
      </c>
      <c r="E21" s="80">
        <v>15.654950954974939</v>
      </c>
      <c r="F21" s="52">
        <v>445873</v>
      </c>
      <c r="G21" s="80">
        <v>7.2727601918598221</v>
      </c>
      <c r="H21" s="52">
        <v>144620</v>
      </c>
      <c r="I21" s="80">
        <v>9.8456368619772689</v>
      </c>
      <c r="J21" s="52">
        <v>4437</v>
      </c>
      <c r="K21" s="80">
        <v>3.8838265801843437</v>
      </c>
      <c r="L21" s="52">
        <v>169244</v>
      </c>
      <c r="M21" s="80">
        <v>4.6197478360798039</v>
      </c>
      <c r="N21" s="101">
        <v>127572</v>
      </c>
      <c r="O21" s="95">
        <v>14.42929563700773</v>
      </c>
      <c r="P21" s="127">
        <v>8</v>
      </c>
    </row>
    <row r="22" spans="1:16" x14ac:dyDescent="0.2">
      <c r="A22" s="125">
        <v>9</v>
      </c>
      <c r="C22" s="36" t="s">
        <v>63</v>
      </c>
      <c r="D22" s="52">
        <v>3133531</v>
      </c>
      <c r="E22" s="80">
        <v>15.070689177457281</v>
      </c>
      <c r="F22" s="52">
        <v>932</v>
      </c>
      <c r="G22" s="80">
        <v>1.5202114725074975E-2</v>
      </c>
      <c r="H22" s="52">
        <v>860</v>
      </c>
      <c r="I22" s="80">
        <v>5.8548248522337518E-2</v>
      </c>
      <c r="J22" s="52" t="s">
        <v>386</v>
      </c>
      <c r="K22" s="80" t="s">
        <v>386</v>
      </c>
      <c r="L22" s="52">
        <v>72</v>
      </c>
      <c r="M22" s="80">
        <v>1.9653390619327471E-3</v>
      </c>
      <c r="N22" s="101" t="s">
        <v>386</v>
      </c>
      <c r="O22" s="95" t="s">
        <v>386</v>
      </c>
      <c r="P22" s="127">
        <v>9</v>
      </c>
    </row>
    <row r="23" spans="1:16" x14ac:dyDescent="0.2">
      <c r="A23" s="125">
        <v>10</v>
      </c>
      <c r="C23" s="36" t="s">
        <v>305</v>
      </c>
      <c r="D23" s="52">
        <v>243426</v>
      </c>
      <c r="E23" s="80">
        <v>1.1707551588644618</v>
      </c>
      <c r="F23" s="52" t="s">
        <v>386</v>
      </c>
      <c r="G23" s="80" t="s">
        <v>386</v>
      </c>
      <c r="H23" s="52" t="s">
        <v>386</v>
      </c>
      <c r="I23" s="80" t="s">
        <v>386</v>
      </c>
      <c r="J23" s="52" t="s">
        <v>386</v>
      </c>
      <c r="K23" s="80" t="s">
        <v>386</v>
      </c>
      <c r="L23" s="52" t="s">
        <v>386</v>
      </c>
      <c r="M23" s="80" t="s">
        <v>386</v>
      </c>
      <c r="N23" s="101" t="s">
        <v>386</v>
      </c>
      <c r="O23" s="95" t="s">
        <v>386</v>
      </c>
      <c r="P23" s="127">
        <v>10</v>
      </c>
    </row>
    <row r="24" spans="1:16" x14ac:dyDescent="0.2">
      <c r="A24" s="125">
        <v>11</v>
      </c>
      <c r="C24" s="36" t="s">
        <v>272</v>
      </c>
      <c r="D24" s="52">
        <v>7444266</v>
      </c>
      <c r="E24" s="80">
        <v>35.803130411128279</v>
      </c>
      <c r="F24" s="52">
        <v>4754991</v>
      </c>
      <c r="G24" s="80">
        <v>77.559998603754266</v>
      </c>
      <c r="H24" s="52">
        <v>778486</v>
      </c>
      <c r="I24" s="80">
        <v>52.998827673442378</v>
      </c>
      <c r="J24" s="52">
        <v>101162</v>
      </c>
      <c r="K24" s="80">
        <v>88.5498455047574</v>
      </c>
      <c r="L24" s="52">
        <v>3323698</v>
      </c>
      <c r="M24" s="80">
        <v>90.724909853718728</v>
      </c>
      <c r="N24" s="101">
        <v>551644</v>
      </c>
      <c r="O24" s="95">
        <v>62.394838698001848</v>
      </c>
      <c r="P24" s="127">
        <v>11</v>
      </c>
    </row>
    <row r="25" spans="1:16" x14ac:dyDescent="0.2">
      <c r="A25" s="125">
        <v>12</v>
      </c>
      <c r="C25" s="36" t="s">
        <v>306</v>
      </c>
      <c r="D25" s="52">
        <v>1514144</v>
      </c>
      <c r="E25" s="80">
        <v>7.2822619574888128</v>
      </c>
      <c r="F25" s="52">
        <v>44644</v>
      </c>
      <c r="G25" s="80">
        <v>0.72820086886936397</v>
      </c>
      <c r="H25" s="52">
        <v>7988</v>
      </c>
      <c r="I25" s="80">
        <v>0.54381791767026988</v>
      </c>
      <c r="J25" s="52">
        <v>1390</v>
      </c>
      <c r="K25" s="80">
        <v>1.2167047433978448</v>
      </c>
      <c r="L25" s="52">
        <v>23477</v>
      </c>
      <c r="M25" s="80">
        <v>0.64083701606937649</v>
      </c>
      <c r="N25" s="101">
        <v>11790</v>
      </c>
      <c r="O25" s="95">
        <v>1.3335324017834724</v>
      </c>
      <c r="P25" s="127">
        <v>12</v>
      </c>
    </row>
    <row r="26" spans="1:16" x14ac:dyDescent="0.2">
      <c r="A26" s="125">
        <v>13</v>
      </c>
      <c r="C26" s="36" t="s">
        <v>307</v>
      </c>
      <c r="D26" s="52">
        <v>450914</v>
      </c>
      <c r="E26" s="80">
        <v>2.1686668297725387</v>
      </c>
      <c r="F26" s="52">
        <v>185369</v>
      </c>
      <c r="G26" s="80">
        <v>3.0236060133824281</v>
      </c>
      <c r="H26" s="52">
        <v>67475</v>
      </c>
      <c r="I26" s="80">
        <v>4.5936547314473533</v>
      </c>
      <c r="J26" s="52">
        <v>1355</v>
      </c>
      <c r="K26" s="80">
        <v>1.1860682930245179</v>
      </c>
      <c r="L26" s="52">
        <v>97941</v>
      </c>
      <c r="M26" s="80">
        <v>2.6734343481215999</v>
      </c>
      <c r="N26" s="101">
        <v>18598</v>
      </c>
      <c r="O26" s="95">
        <v>2.1035653611848191</v>
      </c>
      <c r="P26" s="127">
        <v>13</v>
      </c>
    </row>
    <row r="27" spans="1:16" x14ac:dyDescent="0.2">
      <c r="A27" s="125"/>
      <c r="C27" s="36" t="s">
        <v>325</v>
      </c>
      <c r="D27" s="52"/>
      <c r="E27" s="80"/>
      <c r="F27" s="52"/>
      <c r="G27" s="80"/>
      <c r="H27" s="52"/>
      <c r="I27" s="80"/>
      <c r="J27" s="52"/>
      <c r="K27" s="80"/>
      <c r="L27" s="52"/>
      <c r="M27" s="80"/>
      <c r="N27" s="101"/>
      <c r="O27" s="95"/>
      <c r="P27" s="127"/>
    </row>
    <row r="28" spans="1:16" x14ac:dyDescent="0.2">
      <c r="A28" s="125">
        <v>14</v>
      </c>
      <c r="C28" s="36" t="s">
        <v>330</v>
      </c>
      <c r="D28" s="52">
        <v>1109714</v>
      </c>
      <c r="E28" s="80">
        <v>5.3371595078755654</v>
      </c>
      <c r="F28" s="52">
        <v>569411</v>
      </c>
      <c r="G28" s="80">
        <v>9.2878233344631607</v>
      </c>
      <c r="H28" s="52">
        <v>96005</v>
      </c>
      <c r="I28" s="80">
        <v>6.5359588364965271</v>
      </c>
      <c r="J28" s="52">
        <v>8101</v>
      </c>
      <c r="K28" s="80">
        <v>7.0910252706949226</v>
      </c>
      <c r="L28" s="52">
        <v>192123</v>
      </c>
      <c r="M28" s="80">
        <v>5.244261619384794</v>
      </c>
      <c r="N28" s="101">
        <v>273183</v>
      </c>
      <c r="O28" s="95">
        <v>30.898929780866354</v>
      </c>
      <c r="P28" s="127">
        <v>14</v>
      </c>
    </row>
    <row r="29" spans="1:16" x14ac:dyDescent="0.2">
      <c r="A29" s="125">
        <v>15</v>
      </c>
      <c r="C29" s="36" t="s">
        <v>331</v>
      </c>
      <c r="D29" s="52">
        <v>32166324</v>
      </c>
      <c r="E29" s="80">
        <v>154.70364613765889</v>
      </c>
      <c r="F29" s="52">
        <v>12018041</v>
      </c>
      <c r="G29" s="80">
        <v>196.0296545629343</v>
      </c>
      <c r="H29" s="52">
        <v>3139237</v>
      </c>
      <c r="I29" s="80">
        <v>213.71724191455496</v>
      </c>
      <c r="J29" s="52">
        <v>302363</v>
      </c>
      <c r="K29" s="80">
        <v>264.66654412086518</v>
      </c>
      <c r="L29" s="52">
        <v>6296533</v>
      </c>
      <c r="M29" s="80">
        <v>171.87253138400814</v>
      </c>
      <c r="N29" s="101">
        <v>2279908</v>
      </c>
      <c r="O29" s="95">
        <v>257.87372273836752</v>
      </c>
      <c r="P29" s="127">
        <v>15</v>
      </c>
    </row>
    <row r="30" spans="1:16" x14ac:dyDescent="0.2">
      <c r="A30" s="125">
        <v>16</v>
      </c>
      <c r="C30" s="36" t="s">
        <v>326</v>
      </c>
      <c r="D30" s="52">
        <v>752624</v>
      </c>
      <c r="E30" s="80">
        <v>3.6197383627270989</v>
      </c>
      <c r="F30" s="52">
        <v>285823</v>
      </c>
      <c r="G30" s="80">
        <v>4.6621395247479667</v>
      </c>
      <c r="H30" s="52">
        <v>72733</v>
      </c>
      <c r="I30" s="80">
        <v>4.9516159997385749</v>
      </c>
      <c r="J30" s="52">
        <v>10271</v>
      </c>
      <c r="K30" s="80">
        <v>8.9904851938411987</v>
      </c>
      <c r="L30" s="52">
        <v>141057</v>
      </c>
      <c r="M30" s="80">
        <v>3.8503448897089934</v>
      </c>
      <c r="N30" s="101">
        <v>61762</v>
      </c>
      <c r="O30" s="95">
        <v>6.9857191008440047</v>
      </c>
      <c r="P30" s="127">
        <v>16</v>
      </c>
    </row>
    <row r="31" spans="1:16" x14ac:dyDescent="0.2">
      <c r="A31" s="125">
        <v>17</v>
      </c>
      <c r="C31" s="36" t="s">
        <v>327</v>
      </c>
      <c r="D31" s="52">
        <v>15567214</v>
      </c>
      <c r="E31" s="80">
        <v>74.87037580064198</v>
      </c>
      <c r="F31" s="52">
        <v>6583140</v>
      </c>
      <c r="G31" s="80">
        <v>107.37945228672754</v>
      </c>
      <c r="H31" s="52">
        <v>2139809</v>
      </c>
      <c r="I31" s="80">
        <v>145.6768245608541</v>
      </c>
      <c r="J31" s="52">
        <v>194019</v>
      </c>
      <c r="K31" s="80">
        <v>169.83009899950108</v>
      </c>
      <c r="L31" s="52">
        <v>2679648</v>
      </c>
      <c r="M31" s="80">
        <v>73.14467898097169</v>
      </c>
      <c r="N31" s="101">
        <v>1569664</v>
      </c>
      <c r="O31" s="95">
        <v>177.54010211306635</v>
      </c>
      <c r="P31" s="127">
        <v>17</v>
      </c>
    </row>
    <row r="32" spans="1:16" x14ac:dyDescent="0.2">
      <c r="A32" s="125">
        <v>18</v>
      </c>
      <c r="C32" s="36" t="s">
        <v>226</v>
      </c>
      <c r="D32" s="52">
        <v>4063388</v>
      </c>
      <c r="E32" s="80">
        <v>19.542828060552068</v>
      </c>
      <c r="F32" s="52">
        <v>634951</v>
      </c>
      <c r="G32" s="80">
        <v>10.356864749786567</v>
      </c>
      <c r="H32" s="52">
        <v>461364</v>
      </c>
      <c r="I32" s="80">
        <v>31.409365268906658</v>
      </c>
      <c r="J32" s="52">
        <v>3311</v>
      </c>
      <c r="K32" s="80">
        <v>2.8982082053167373</v>
      </c>
      <c r="L32" s="52">
        <v>17169</v>
      </c>
      <c r="M32" s="80">
        <v>0.46865147714337968</v>
      </c>
      <c r="N32" s="101">
        <v>153107</v>
      </c>
      <c r="O32" s="95">
        <v>17.317484770132495</v>
      </c>
      <c r="P32" s="127">
        <v>18</v>
      </c>
    </row>
    <row r="33" spans="1:16" x14ac:dyDescent="0.2">
      <c r="A33" s="125">
        <v>19</v>
      </c>
      <c r="C33" s="36" t="s">
        <v>64</v>
      </c>
      <c r="D33" s="52">
        <v>1340084</v>
      </c>
      <c r="E33" s="80">
        <v>6.4451219520992975</v>
      </c>
      <c r="F33" s="52">
        <v>329830</v>
      </c>
      <c r="G33" s="80">
        <v>5.3799501070509432</v>
      </c>
      <c r="H33" s="52">
        <v>197096</v>
      </c>
      <c r="I33" s="80">
        <v>13.418169291579808</v>
      </c>
      <c r="J33" s="52">
        <v>201</v>
      </c>
      <c r="K33" s="80">
        <v>0.17594075785824953</v>
      </c>
      <c r="L33" s="52">
        <v>14450</v>
      </c>
      <c r="M33" s="80">
        <v>0.39443263117955829</v>
      </c>
      <c r="N33" s="101">
        <v>118083</v>
      </c>
      <c r="O33" s="95">
        <v>13.356022612366223</v>
      </c>
      <c r="P33" s="127">
        <v>19</v>
      </c>
    </row>
    <row r="34" spans="1:16" x14ac:dyDescent="0.2">
      <c r="A34" s="125">
        <v>20</v>
      </c>
      <c r="C34" s="36" t="s">
        <v>65</v>
      </c>
      <c r="D34" s="52">
        <v>420886</v>
      </c>
      <c r="E34" s="80">
        <v>2.0242474336916678</v>
      </c>
      <c r="F34" s="52">
        <v>271159</v>
      </c>
      <c r="G34" s="80">
        <v>4.4229508870564436</v>
      </c>
      <c r="H34" s="52">
        <v>239189</v>
      </c>
      <c r="I34" s="80">
        <v>16.283833739313241</v>
      </c>
      <c r="J34" s="52">
        <v>2772</v>
      </c>
      <c r="K34" s="80">
        <v>2.4264068695675007</v>
      </c>
      <c r="L34" s="52">
        <v>1804</v>
      </c>
      <c r="M34" s="80">
        <v>4.9242662051759388E-2</v>
      </c>
      <c r="N34" s="101">
        <v>27394</v>
      </c>
      <c r="O34" s="95">
        <v>3.0984551835840919</v>
      </c>
      <c r="P34" s="127">
        <v>20</v>
      </c>
    </row>
    <row r="35" spans="1:16" x14ac:dyDescent="0.2">
      <c r="A35" s="125">
        <v>21</v>
      </c>
      <c r="C35" s="36" t="s">
        <v>66</v>
      </c>
      <c r="D35" s="52">
        <v>94396</v>
      </c>
      <c r="E35" s="80">
        <v>0.4539967134824125</v>
      </c>
      <c r="F35" s="52">
        <v>32776</v>
      </c>
      <c r="G35" s="80">
        <v>0.53461857535306589</v>
      </c>
      <c r="H35" s="52">
        <v>25079</v>
      </c>
      <c r="I35" s="80">
        <v>1.7073622380136078</v>
      </c>
      <c r="J35" s="52">
        <v>242</v>
      </c>
      <c r="K35" s="80">
        <v>0.21182917115271832</v>
      </c>
      <c r="L35" s="52">
        <v>714</v>
      </c>
      <c r="M35" s="80">
        <v>1.9489612364166409E-2</v>
      </c>
      <c r="N35" s="101">
        <v>6740</v>
      </c>
      <c r="O35" s="95">
        <v>0.76234167837324884</v>
      </c>
      <c r="P35" s="127">
        <v>21</v>
      </c>
    </row>
    <row r="36" spans="1:16" x14ac:dyDescent="0.2">
      <c r="A36" s="125">
        <v>22</v>
      </c>
      <c r="C36" s="36" t="s">
        <v>67</v>
      </c>
      <c r="D36" s="52">
        <v>51307</v>
      </c>
      <c r="E36" s="80">
        <v>0.24676055530575594</v>
      </c>
      <c r="F36" s="52">
        <v>20322</v>
      </c>
      <c r="G36" s="80">
        <v>0.33147787064696743</v>
      </c>
      <c r="H36" s="52">
        <v>16300</v>
      </c>
      <c r="I36" s="80">
        <v>1.1096935475745366</v>
      </c>
      <c r="J36" s="52" t="s">
        <v>386</v>
      </c>
      <c r="K36" s="80" t="s">
        <v>386</v>
      </c>
      <c r="L36" s="52" t="s">
        <v>386</v>
      </c>
      <c r="M36" s="80" t="s">
        <v>386</v>
      </c>
      <c r="N36" s="101">
        <v>4021</v>
      </c>
      <c r="O36" s="95">
        <v>0.45480354432326908</v>
      </c>
      <c r="P36" s="127">
        <v>22</v>
      </c>
    </row>
    <row r="37" spans="1:16" x14ac:dyDescent="0.2">
      <c r="A37" s="125">
        <v>23</v>
      </c>
      <c r="C37" s="36" t="s">
        <v>227</v>
      </c>
      <c r="D37" s="52">
        <v>19575</v>
      </c>
      <c r="E37" s="80">
        <v>9.414578654199568E-2</v>
      </c>
      <c r="F37" s="52">
        <v>10648</v>
      </c>
      <c r="G37" s="80">
        <v>0.1736825296057922</v>
      </c>
      <c r="H37" s="52">
        <v>8729</v>
      </c>
      <c r="I37" s="80">
        <v>0.5942647225017258</v>
      </c>
      <c r="J37" s="52">
        <v>209</v>
      </c>
      <c r="K37" s="80">
        <v>0.18294337508643857</v>
      </c>
      <c r="L37" s="52">
        <v>35</v>
      </c>
      <c r="M37" s="80">
        <v>9.5537315510619658E-4</v>
      </c>
      <c r="N37" s="101">
        <v>1675</v>
      </c>
      <c r="O37" s="95">
        <v>0.18945434885388601</v>
      </c>
      <c r="P37" s="127">
        <v>23</v>
      </c>
    </row>
    <row r="38" spans="1:16" x14ac:dyDescent="0.2">
      <c r="A38" s="125">
        <v>24</v>
      </c>
      <c r="C38" s="36" t="s">
        <v>68</v>
      </c>
      <c r="D38" s="52">
        <v>23515</v>
      </c>
      <c r="E38" s="80">
        <v>0.11309518112567195</v>
      </c>
      <c r="F38" s="52">
        <v>1806</v>
      </c>
      <c r="G38" s="80">
        <v>2.9458175100306228E-2</v>
      </c>
      <c r="H38" s="52">
        <v>50</v>
      </c>
      <c r="I38" s="80">
        <v>3.4039679373452044E-3</v>
      </c>
      <c r="J38" s="52">
        <v>33</v>
      </c>
      <c r="K38" s="80">
        <v>2.8885796066279772E-2</v>
      </c>
      <c r="L38" s="52">
        <v>679</v>
      </c>
      <c r="M38" s="80">
        <v>1.8534239209060215E-2</v>
      </c>
      <c r="N38" s="101">
        <v>1043</v>
      </c>
      <c r="O38" s="95">
        <v>0.11797067812215112</v>
      </c>
      <c r="P38" s="127">
        <v>24</v>
      </c>
    </row>
    <row r="39" spans="1:16" x14ac:dyDescent="0.2">
      <c r="A39" s="125">
        <v>25</v>
      </c>
      <c r="C39" s="36" t="s">
        <v>69</v>
      </c>
      <c r="D39" s="52">
        <v>2208022</v>
      </c>
      <c r="E39" s="80">
        <v>10.619461961278692</v>
      </c>
      <c r="F39" s="52">
        <v>1187</v>
      </c>
      <c r="G39" s="80">
        <v>1.9361491608008579E-2</v>
      </c>
      <c r="H39" s="52" t="s">
        <v>386</v>
      </c>
      <c r="I39" s="80" t="s">
        <v>386</v>
      </c>
      <c r="J39" s="52">
        <v>95</v>
      </c>
      <c r="K39" s="80">
        <v>8.3156079584744802E-2</v>
      </c>
      <c r="L39" s="52">
        <v>200</v>
      </c>
      <c r="M39" s="80">
        <v>5.4592751720354089E-3</v>
      </c>
      <c r="N39" s="101">
        <v>892</v>
      </c>
      <c r="O39" s="95">
        <v>0.10089150995681571</v>
      </c>
      <c r="P39" s="127">
        <v>25</v>
      </c>
    </row>
    <row r="40" spans="1:16" x14ac:dyDescent="0.2">
      <c r="A40" s="125"/>
      <c r="C40" s="36" t="s">
        <v>325</v>
      </c>
      <c r="D40" s="52"/>
      <c r="E40" s="80"/>
      <c r="F40" s="52"/>
      <c r="G40" s="80"/>
      <c r="H40" s="52"/>
      <c r="I40" s="80"/>
      <c r="J40" s="52"/>
      <c r="K40" s="80"/>
      <c r="L40" s="52"/>
      <c r="M40" s="80"/>
      <c r="N40" s="101"/>
      <c r="O40" s="95"/>
      <c r="P40" s="127"/>
    </row>
    <row r="41" spans="1:16" x14ac:dyDescent="0.2">
      <c r="A41" s="125">
        <v>26</v>
      </c>
      <c r="C41" s="36" t="s">
        <v>330</v>
      </c>
      <c r="D41" s="52">
        <v>885512</v>
      </c>
      <c r="E41" s="80">
        <v>4.2588620042082086</v>
      </c>
      <c r="F41" s="52">
        <v>37754</v>
      </c>
      <c r="G41" s="80">
        <v>0.61581613662068735</v>
      </c>
      <c r="H41" s="52">
        <v>36708</v>
      </c>
      <c r="I41" s="80">
        <v>2.4990571008813554</v>
      </c>
      <c r="J41" s="52">
        <v>81</v>
      </c>
      <c r="K41" s="80">
        <v>7.0901499435413989E-2</v>
      </c>
      <c r="L41" s="52" t="s">
        <v>386</v>
      </c>
      <c r="M41" s="80" t="s">
        <v>386</v>
      </c>
      <c r="N41" s="101">
        <v>965</v>
      </c>
      <c r="O41" s="95">
        <v>0.10914832635462687</v>
      </c>
      <c r="P41" s="127">
        <v>26</v>
      </c>
    </row>
    <row r="42" spans="1:16" x14ac:dyDescent="0.2">
      <c r="A42" s="125">
        <v>27</v>
      </c>
      <c r="C42" s="36" t="s">
        <v>331</v>
      </c>
      <c r="D42" s="52">
        <v>4215637</v>
      </c>
      <c r="E42" s="80">
        <v>20.275068257498802</v>
      </c>
      <c r="F42" s="52">
        <v>675562</v>
      </c>
      <c r="G42" s="80">
        <v>11.019282218778004</v>
      </c>
      <c r="H42" s="52">
        <v>490139</v>
      </c>
      <c r="I42" s="80">
        <v>33.368348816848822</v>
      </c>
      <c r="J42" s="52">
        <v>3993</v>
      </c>
      <c r="K42" s="80">
        <v>3.4951813240198524</v>
      </c>
      <c r="L42" s="52">
        <v>18069</v>
      </c>
      <c r="M42" s="80">
        <v>0.49321821541753902</v>
      </c>
      <c r="N42" s="101">
        <v>163362</v>
      </c>
      <c r="O42" s="95">
        <v>18.477397813414047</v>
      </c>
      <c r="P42" s="127">
        <v>27</v>
      </c>
    </row>
    <row r="43" spans="1:16" x14ac:dyDescent="0.2">
      <c r="A43" s="125">
        <v>28</v>
      </c>
      <c r="C43" s="36" t="s">
        <v>326</v>
      </c>
      <c r="D43" s="52">
        <v>7195</v>
      </c>
      <c r="E43" s="80">
        <v>3.4604287824759078E-2</v>
      </c>
      <c r="F43" s="52">
        <v>2581</v>
      </c>
      <c r="G43" s="80">
        <v>4.209941856804561E-2</v>
      </c>
      <c r="H43" s="52">
        <v>1928</v>
      </c>
      <c r="I43" s="80">
        <v>0.13125700366403109</v>
      </c>
      <c r="J43" s="52">
        <v>653</v>
      </c>
      <c r="K43" s="80">
        <v>0.57158863125093007</v>
      </c>
      <c r="L43" s="52" t="s">
        <v>386</v>
      </c>
      <c r="M43" s="80" t="s">
        <v>386</v>
      </c>
      <c r="N43" s="101" t="s">
        <v>386</v>
      </c>
      <c r="O43" s="95" t="s">
        <v>386</v>
      </c>
      <c r="P43" s="127">
        <v>28</v>
      </c>
    </row>
    <row r="44" spans="1:16" x14ac:dyDescent="0.2">
      <c r="A44" s="125">
        <v>29</v>
      </c>
      <c r="C44" s="36" t="s">
        <v>327</v>
      </c>
      <c r="D44" s="52">
        <v>152249</v>
      </c>
      <c r="E44" s="80">
        <v>0.73224019694673315</v>
      </c>
      <c r="F44" s="52">
        <v>40611</v>
      </c>
      <c r="G44" s="80">
        <v>0.66241746899143761</v>
      </c>
      <c r="H44" s="52">
        <v>28774</v>
      </c>
      <c r="I44" s="80">
        <v>1.9589154685834183</v>
      </c>
      <c r="J44" s="52">
        <v>682</v>
      </c>
      <c r="K44" s="80">
        <v>0.59697311870311531</v>
      </c>
      <c r="L44" s="52">
        <v>900</v>
      </c>
      <c r="M44" s="80">
        <v>2.4566738274159339E-2</v>
      </c>
      <c r="N44" s="101">
        <v>10255</v>
      </c>
      <c r="O44" s="95">
        <v>1.159913043281553</v>
      </c>
      <c r="P44" s="127">
        <v>29</v>
      </c>
    </row>
    <row r="45" spans="1:16" s="90" customFormat="1" ht="36" customHeight="1" x14ac:dyDescent="0.2">
      <c r="A45" s="203">
        <v>30</v>
      </c>
      <c r="B45" s="171"/>
      <c r="C45" s="180" t="s">
        <v>175</v>
      </c>
      <c r="D45" s="172">
        <v>20792221</v>
      </c>
      <c r="E45" s="173">
        <v>100</v>
      </c>
      <c r="F45" s="172">
        <v>6130726</v>
      </c>
      <c r="G45" s="173">
        <v>100</v>
      </c>
      <c r="H45" s="172">
        <v>1468874</v>
      </c>
      <c r="I45" s="173">
        <v>100</v>
      </c>
      <c r="J45" s="172">
        <v>114243</v>
      </c>
      <c r="K45" s="173">
        <v>100</v>
      </c>
      <c r="L45" s="172">
        <v>3663490</v>
      </c>
      <c r="M45" s="173">
        <v>100</v>
      </c>
      <c r="N45" s="182">
        <v>884118</v>
      </c>
      <c r="O45" s="174">
        <v>100</v>
      </c>
      <c r="P45" s="204">
        <v>30</v>
      </c>
    </row>
    <row r="46" spans="1:16" ht="24" x14ac:dyDescent="0.2">
      <c r="A46" s="177">
        <v>31</v>
      </c>
      <c r="B46" s="206"/>
      <c r="C46" s="176" t="s">
        <v>320</v>
      </c>
      <c r="D46" s="52">
        <v>607</v>
      </c>
      <c r="E46" s="56" t="s">
        <v>321</v>
      </c>
      <c r="F46" s="52">
        <v>137</v>
      </c>
      <c r="G46" s="56" t="s">
        <v>321</v>
      </c>
      <c r="H46" s="52">
        <v>26</v>
      </c>
      <c r="I46" s="56" t="s">
        <v>321</v>
      </c>
      <c r="J46" s="52">
        <v>6</v>
      </c>
      <c r="K46" s="56" t="s">
        <v>321</v>
      </c>
      <c r="L46" s="52">
        <v>52</v>
      </c>
      <c r="M46" s="56" t="s">
        <v>321</v>
      </c>
      <c r="N46" s="101">
        <v>53</v>
      </c>
      <c r="O46" s="100" t="s">
        <v>321</v>
      </c>
      <c r="P46" s="127">
        <v>31</v>
      </c>
    </row>
    <row r="47" spans="1:16" x14ac:dyDescent="0.2">
      <c r="A47" s="125"/>
      <c r="B47" s="206"/>
      <c r="C47" s="27" t="s">
        <v>14</v>
      </c>
      <c r="D47" s="52"/>
      <c r="E47" s="56"/>
      <c r="F47" s="52"/>
      <c r="G47" s="56"/>
      <c r="H47" s="52"/>
      <c r="I47" s="56"/>
      <c r="J47" s="52"/>
      <c r="K47" s="56"/>
      <c r="L47" s="52"/>
      <c r="M47" s="56"/>
      <c r="N47" s="101"/>
      <c r="O47" s="100"/>
      <c r="P47" s="127"/>
    </row>
    <row r="48" spans="1:16" x14ac:dyDescent="0.2">
      <c r="A48" s="125">
        <v>32</v>
      </c>
      <c r="B48" s="206"/>
      <c r="C48" s="27" t="s">
        <v>75</v>
      </c>
      <c r="D48" s="52">
        <v>101</v>
      </c>
      <c r="E48" s="56" t="s">
        <v>321</v>
      </c>
      <c r="F48" s="52">
        <v>10</v>
      </c>
      <c r="G48" s="56" t="s">
        <v>321</v>
      </c>
      <c r="H48" s="52">
        <v>5</v>
      </c>
      <c r="I48" s="56" t="s">
        <v>321</v>
      </c>
      <c r="J48" s="52">
        <v>1</v>
      </c>
      <c r="K48" s="56" t="s">
        <v>321</v>
      </c>
      <c r="L48" s="52">
        <v>2</v>
      </c>
      <c r="M48" s="56" t="s">
        <v>321</v>
      </c>
      <c r="N48" s="101">
        <v>2</v>
      </c>
      <c r="O48" s="100" t="s">
        <v>321</v>
      </c>
      <c r="P48" s="127">
        <v>32</v>
      </c>
    </row>
    <row r="49" spans="1:16" x14ac:dyDescent="0.2">
      <c r="A49" s="104" t="s">
        <v>32</v>
      </c>
      <c r="B49" s="37"/>
      <c r="N49" s="102"/>
      <c r="O49" s="45"/>
      <c r="P49" s="134"/>
    </row>
    <row r="50" spans="1:16" x14ac:dyDescent="0.2">
      <c r="A50" s="137" t="s">
        <v>345</v>
      </c>
      <c r="B50" s="206"/>
      <c r="C50" s="34"/>
      <c r="H50" s="52"/>
      <c r="N50" s="102"/>
      <c r="O50" s="45"/>
      <c r="P50" s="129"/>
    </row>
    <row r="51" spans="1:16" x14ac:dyDescent="0.2">
      <c r="B51" s="2"/>
    </row>
    <row r="52" spans="1:16" x14ac:dyDescent="0.2">
      <c r="D52" s="2"/>
      <c r="F52" s="48"/>
      <c r="G52" s="35" t="s">
        <v>343</v>
      </c>
      <c r="H52" s="48" t="s">
        <v>379</v>
      </c>
      <c r="J52" s="48"/>
      <c r="L52" s="48"/>
      <c r="N52" s="48"/>
    </row>
    <row r="53" spans="1:16" x14ac:dyDescent="0.2">
      <c r="D53" s="2"/>
      <c r="F53" s="48"/>
      <c r="G53" s="30"/>
      <c r="H53" s="48"/>
      <c r="J53" s="48"/>
      <c r="L53" s="48"/>
      <c r="N53" s="48"/>
    </row>
    <row r="54" spans="1:16" x14ac:dyDescent="0.2">
      <c r="D54" s="2"/>
      <c r="F54" s="48"/>
      <c r="G54" s="35" t="s">
        <v>235</v>
      </c>
      <c r="H54" s="48" t="s">
        <v>164</v>
      </c>
      <c r="J54" s="48"/>
      <c r="L54" s="48"/>
      <c r="N54" s="48"/>
    </row>
    <row r="55" spans="1:16" ht="12.75" thickBot="1" x14ac:dyDescent="0.25">
      <c r="A55" s="124"/>
      <c r="B55" s="6"/>
      <c r="C55" s="7"/>
      <c r="D55" s="7"/>
      <c r="E55" s="44"/>
      <c r="F55" s="7"/>
      <c r="G55" s="44"/>
      <c r="H55" s="7"/>
      <c r="I55" s="44"/>
      <c r="J55" s="7"/>
      <c r="K55" s="44"/>
      <c r="L55" s="7"/>
      <c r="M55" s="44"/>
      <c r="N55" s="7"/>
      <c r="O55" s="44"/>
      <c r="P55" s="124"/>
    </row>
    <row r="56" spans="1:16" ht="12.75" customHeight="1" x14ac:dyDescent="0.2">
      <c r="A56" s="125"/>
      <c r="B56" s="317" t="s">
        <v>225</v>
      </c>
      <c r="C56" s="265"/>
      <c r="D56" s="338" t="s">
        <v>140</v>
      </c>
      <c r="E56" s="346"/>
      <c r="F56" s="299" t="s">
        <v>72</v>
      </c>
      <c r="G56" s="308"/>
      <c r="H56" s="308" t="s">
        <v>93</v>
      </c>
      <c r="I56" s="328"/>
      <c r="J56" s="299" t="s">
        <v>291</v>
      </c>
      <c r="K56" s="328"/>
      <c r="L56" s="299" t="s">
        <v>207</v>
      </c>
      <c r="M56" s="328"/>
      <c r="N56" s="343" t="s">
        <v>173</v>
      </c>
      <c r="O56" s="250"/>
      <c r="P56" s="127"/>
    </row>
    <row r="57" spans="1:16" ht="12" customHeight="1" x14ac:dyDescent="0.2">
      <c r="A57" s="256" t="s">
        <v>147</v>
      </c>
      <c r="B57" s="334"/>
      <c r="C57" s="335"/>
      <c r="D57" s="347"/>
      <c r="E57" s="348"/>
      <c r="F57" s="327"/>
      <c r="G57" s="309"/>
      <c r="H57" s="309"/>
      <c r="I57" s="329"/>
      <c r="J57" s="327"/>
      <c r="K57" s="329"/>
      <c r="L57" s="327"/>
      <c r="M57" s="329"/>
      <c r="N57" s="344"/>
      <c r="O57" s="319"/>
      <c r="P57" s="278" t="s">
        <v>147</v>
      </c>
    </row>
    <row r="58" spans="1:16" ht="12" customHeight="1" x14ac:dyDescent="0.2">
      <c r="A58" s="256"/>
      <c r="B58" s="334"/>
      <c r="C58" s="335"/>
      <c r="D58" s="349"/>
      <c r="E58" s="294"/>
      <c r="F58" s="323"/>
      <c r="G58" s="310"/>
      <c r="H58" s="310"/>
      <c r="I58" s="324"/>
      <c r="J58" s="323"/>
      <c r="K58" s="324"/>
      <c r="L58" s="323"/>
      <c r="M58" s="324"/>
      <c r="N58" s="345"/>
      <c r="O58" s="321"/>
      <c r="P58" s="287"/>
    </row>
    <row r="59" spans="1:16" ht="15" customHeight="1" thickBot="1" x14ac:dyDescent="0.25">
      <c r="A59" s="126"/>
      <c r="B59" s="336"/>
      <c r="C59" s="337"/>
      <c r="D59" s="207" t="s">
        <v>333</v>
      </c>
      <c r="E59" s="21" t="s">
        <v>245</v>
      </c>
      <c r="F59" s="207" t="s">
        <v>333</v>
      </c>
      <c r="G59" s="9" t="s">
        <v>245</v>
      </c>
      <c r="H59" s="209" t="s">
        <v>333</v>
      </c>
      <c r="I59" s="21" t="s">
        <v>245</v>
      </c>
      <c r="J59" s="207" t="s">
        <v>333</v>
      </c>
      <c r="K59" s="21" t="s">
        <v>245</v>
      </c>
      <c r="L59" s="207" t="s">
        <v>333</v>
      </c>
      <c r="M59" s="21" t="s">
        <v>245</v>
      </c>
      <c r="N59" s="207" t="s">
        <v>333</v>
      </c>
      <c r="O59" s="21" t="s">
        <v>245</v>
      </c>
      <c r="P59" s="132"/>
    </row>
    <row r="60" spans="1:16" x14ac:dyDescent="0.2">
      <c r="A60" s="127"/>
      <c r="C60" s="10"/>
      <c r="D60" s="10"/>
      <c r="E60" s="45"/>
      <c r="F60" s="10"/>
      <c r="G60" s="45"/>
      <c r="H60" s="10"/>
      <c r="I60" s="45"/>
      <c r="J60" s="10"/>
      <c r="K60" s="45"/>
      <c r="L60" s="10"/>
      <c r="M60" s="45"/>
      <c r="N60" s="10"/>
      <c r="O60" s="45"/>
      <c r="P60" s="127"/>
    </row>
    <row r="61" spans="1:16" x14ac:dyDescent="0.2">
      <c r="A61" s="127"/>
      <c r="B61" s="11"/>
      <c r="C61" s="206" t="s">
        <v>159</v>
      </c>
      <c r="D61" s="24"/>
      <c r="E61" s="19"/>
      <c r="F61" s="49"/>
      <c r="G61" s="19"/>
      <c r="H61" s="25" t="s">
        <v>159</v>
      </c>
      <c r="I61" s="19"/>
      <c r="J61" s="49"/>
      <c r="K61" s="19"/>
      <c r="L61" s="49"/>
      <c r="M61" s="19"/>
      <c r="N61" s="49"/>
      <c r="O61" s="19"/>
      <c r="P61" s="127"/>
    </row>
    <row r="62" spans="1:16" x14ac:dyDescent="0.2">
      <c r="A62" s="127"/>
      <c r="C62" s="10"/>
      <c r="E62" s="45"/>
      <c r="F62" s="10"/>
      <c r="G62" s="45"/>
      <c r="H62" s="10"/>
      <c r="I62" s="45"/>
      <c r="J62" s="10"/>
      <c r="K62" s="45"/>
      <c r="L62" s="10"/>
      <c r="M62" s="45"/>
      <c r="N62" s="10"/>
      <c r="O62" s="45"/>
      <c r="P62" s="127"/>
    </row>
    <row r="63" spans="1:16" x14ac:dyDescent="0.2">
      <c r="A63" s="125">
        <v>1</v>
      </c>
      <c r="C63" s="36" t="s">
        <v>60</v>
      </c>
      <c r="D63" s="52">
        <v>25247</v>
      </c>
      <c r="E63" s="80">
        <v>0.9020361643365763</v>
      </c>
      <c r="F63" s="52">
        <v>1293</v>
      </c>
      <c r="G63" s="80">
        <v>3.4896289469174273E-2</v>
      </c>
      <c r="H63" s="52">
        <v>4265</v>
      </c>
      <c r="I63" s="80">
        <v>0.77172500895671459</v>
      </c>
      <c r="J63" s="52">
        <v>4899</v>
      </c>
      <c r="K63" s="80">
        <v>0.57985320801212969</v>
      </c>
      <c r="L63" s="52">
        <v>2329</v>
      </c>
      <c r="M63" s="80">
        <v>0.72994302119310739</v>
      </c>
      <c r="N63" s="101">
        <v>30816</v>
      </c>
      <c r="O63" s="95">
        <v>0.47845374481349062</v>
      </c>
      <c r="P63" s="127">
        <v>1</v>
      </c>
    </row>
    <row r="64" spans="1:16" x14ac:dyDescent="0.2">
      <c r="A64" s="125"/>
      <c r="C64" s="36" t="s">
        <v>325</v>
      </c>
      <c r="D64" s="52"/>
      <c r="E64" s="80"/>
      <c r="F64" s="52"/>
      <c r="G64" s="80"/>
      <c r="H64" s="52"/>
      <c r="I64" s="80"/>
      <c r="J64" s="52"/>
      <c r="K64" s="80"/>
      <c r="L64" s="52"/>
      <c r="M64" s="80"/>
      <c r="N64" s="101"/>
      <c r="O64" s="95"/>
      <c r="P64" s="127"/>
    </row>
    <row r="65" spans="1:16" x14ac:dyDescent="0.2">
      <c r="A65" s="125">
        <v>2</v>
      </c>
      <c r="C65" s="36" t="s">
        <v>330</v>
      </c>
      <c r="D65" s="52">
        <v>1185</v>
      </c>
      <c r="E65" s="80">
        <v>4.2338212648585692E-2</v>
      </c>
      <c r="F65" s="52">
        <v>587</v>
      </c>
      <c r="G65" s="80">
        <v>1.5842321669300306E-2</v>
      </c>
      <c r="H65" s="52">
        <v>1313</v>
      </c>
      <c r="I65" s="80">
        <v>0.23757911764599446</v>
      </c>
      <c r="J65" s="52">
        <v>1903</v>
      </c>
      <c r="K65" s="80">
        <v>0.22524201976874522</v>
      </c>
      <c r="L65" s="52">
        <v>218</v>
      </c>
      <c r="M65" s="80">
        <v>6.832442190643942E-2</v>
      </c>
      <c r="N65" s="101">
        <v>9616</v>
      </c>
      <c r="O65" s="95">
        <v>0.14929942919673306</v>
      </c>
      <c r="P65" s="127">
        <v>2</v>
      </c>
    </row>
    <row r="66" spans="1:16" x14ac:dyDescent="0.2">
      <c r="A66" s="125">
        <v>3</v>
      </c>
      <c r="C66" s="36" t="s">
        <v>332</v>
      </c>
      <c r="D66" s="52">
        <v>69405</v>
      </c>
      <c r="E66" s="80">
        <v>2.4797330370253921</v>
      </c>
      <c r="F66" s="52">
        <v>11386</v>
      </c>
      <c r="G66" s="80">
        <v>0.30729246086312317</v>
      </c>
      <c r="H66" s="52">
        <v>18196</v>
      </c>
      <c r="I66" s="80">
        <v>3.2924521132418239</v>
      </c>
      <c r="J66" s="52">
        <v>45845</v>
      </c>
      <c r="K66" s="80">
        <v>5.426285021701589</v>
      </c>
      <c r="L66" s="52">
        <v>5717</v>
      </c>
      <c r="M66" s="80">
        <v>1.7917922937574045</v>
      </c>
      <c r="N66" s="101">
        <v>102480</v>
      </c>
      <c r="O66" s="95">
        <v>1.5911195407738357</v>
      </c>
      <c r="P66" s="127">
        <v>3</v>
      </c>
    </row>
    <row r="67" spans="1:16" x14ac:dyDescent="0.2">
      <c r="A67" s="125">
        <v>4</v>
      </c>
      <c r="C67" s="36" t="s">
        <v>326</v>
      </c>
      <c r="D67" s="52">
        <v>2457</v>
      </c>
      <c r="E67" s="80">
        <v>8.7784800403016908E-2</v>
      </c>
      <c r="F67" s="52">
        <v>694</v>
      </c>
      <c r="G67" s="80">
        <v>1.8730104324521997E-2</v>
      </c>
      <c r="H67" s="52">
        <v>1535</v>
      </c>
      <c r="I67" s="80">
        <v>0.27774862573236975</v>
      </c>
      <c r="J67" s="52">
        <v>2770</v>
      </c>
      <c r="K67" s="80">
        <v>0.32786147911688085</v>
      </c>
      <c r="L67" s="52">
        <v>341</v>
      </c>
      <c r="M67" s="80">
        <v>0.10687443977108184</v>
      </c>
      <c r="N67" s="101">
        <v>7895</v>
      </c>
      <c r="O67" s="95">
        <v>0.12257893027331608</v>
      </c>
      <c r="P67" s="127">
        <v>4</v>
      </c>
    </row>
    <row r="68" spans="1:16" x14ac:dyDescent="0.2">
      <c r="A68" s="125">
        <v>5</v>
      </c>
      <c r="C68" s="36" t="s">
        <v>327</v>
      </c>
      <c r="D68" s="52">
        <v>44158</v>
      </c>
      <c r="E68" s="80">
        <v>1.5776968726888159</v>
      </c>
      <c r="F68" s="52">
        <v>10093</v>
      </c>
      <c r="G68" s="80">
        <v>0.27239617139394889</v>
      </c>
      <c r="H68" s="52">
        <v>13932</v>
      </c>
      <c r="I68" s="80">
        <v>2.5209080480152282</v>
      </c>
      <c r="J68" s="52">
        <v>40946</v>
      </c>
      <c r="K68" s="80">
        <v>4.8464318136894597</v>
      </c>
      <c r="L68" s="52">
        <v>3388</v>
      </c>
      <c r="M68" s="80">
        <v>1.061849272564297</v>
      </c>
      <c r="N68" s="101">
        <v>71664</v>
      </c>
      <c r="O68" s="95">
        <v>1.112665795960345</v>
      </c>
      <c r="P68" s="127">
        <v>5</v>
      </c>
    </row>
    <row r="69" spans="1:16" x14ac:dyDescent="0.2">
      <c r="A69" s="125">
        <v>6</v>
      </c>
      <c r="C69" s="36" t="s">
        <v>190</v>
      </c>
      <c r="D69" s="52">
        <v>2740174</v>
      </c>
      <c r="E69" s="80">
        <v>97.902168359599699</v>
      </c>
      <c r="F69" s="52">
        <v>3680286</v>
      </c>
      <c r="G69" s="80">
        <v>99.325851187431937</v>
      </c>
      <c r="H69" s="52">
        <v>539287</v>
      </c>
      <c r="I69" s="80">
        <v>97.580601384581428</v>
      </c>
      <c r="J69" s="52">
        <v>811084</v>
      </c>
      <c r="K69" s="80">
        <v>96.001155208677318</v>
      </c>
      <c r="L69" s="52">
        <v>249344</v>
      </c>
      <c r="M69" s="80">
        <v>78.148094751556101</v>
      </c>
      <c r="N69" s="101">
        <v>3144034</v>
      </c>
      <c r="O69" s="95">
        <v>48.814733940840412</v>
      </c>
      <c r="P69" s="127">
        <v>6</v>
      </c>
    </row>
    <row r="70" spans="1:16" x14ac:dyDescent="0.2">
      <c r="A70" s="125">
        <v>7</v>
      </c>
      <c r="C70" s="36" t="s">
        <v>61</v>
      </c>
      <c r="D70" s="52">
        <v>499222</v>
      </c>
      <c r="E70" s="80">
        <v>17.836428012533538</v>
      </c>
      <c r="F70" s="52">
        <v>3584049</v>
      </c>
      <c r="G70" s="80">
        <v>96.728547080978018</v>
      </c>
      <c r="H70" s="52">
        <v>198709</v>
      </c>
      <c r="I70" s="80">
        <v>35.955147668178149</v>
      </c>
      <c r="J70" s="52">
        <v>685717</v>
      </c>
      <c r="K70" s="80">
        <v>81.162523420790677</v>
      </c>
      <c r="L70" s="52">
        <v>199616</v>
      </c>
      <c r="M70" s="80">
        <v>62.562604602182617</v>
      </c>
      <c r="N70" s="101">
        <v>1329150</v>
      </c>
      <c r="O70" s="95">
        <v>20.636578235944025</v>
      </c>
      <c r="P70" s="127">
        <v>7</v>
      </c>
    </row>
    <row r="71" spans="1:16" x14ac:dyDescent="0.2">
      <c r="A71" s="125"/>
      <c r="C71" s="36" t="s">
        <v>14</v>
      </c>
      <c r="O71" s="181"/>
      <c r="P71" s="127"/>
    </row>
    <row r="72" spans="1:16" x14ac:dyDescent="0.2">
      <c r="A72" s="125">
        <v>8</v>
      </c>
      <c r="C72" s="36" t="s">
        <v>62</v>
      </c>
      <c r="D72" s="52">
        <v>482673</v>
      </c>
      <c r="E72" s="80">
        <v>17.245157901882532</v>
      </c>
      <c r="F72" s="52">
        <v>555647</v>
      </c>
      <c r="G72" s="80">
        <v>14.996147374074459</v>
      </c>
      <c r="H72" s="52">
        <v>190425</v>
      </c>
      <c r="I72" s="80">
        <v>34.456209807873947</v>
      </c>
      <c r="J72" s="52">
        <v>682477</v>
      </c>
      <c r="K72" s="80">
        <v>80.779032015614249</v>
      </c>
      <c r="L72" s="52">
        <v>187889</v>
      </c>
      <c r="M72" s="80">
        <v>58.887189484307321</v>
      </c>
      <c r="N72" s="101">
        <v>710027</v>
      </c>
      <c r="O72" s="95">
        <v>11.023983549736769</v>
      </c>
      <c r="P72" s="127">
        <v>8</v>
      </c>
    </row>
    <row r="73" spans="1:16" x14ac:dyDescent="0.2">
      <c r="A73" s="125">
        <v>9</v>
      </c>
      <c r="C73" s="36" t="s">
        <v>63</v>
      </c>
      <c r="D73" s="52">
        <v>8325</v>
      </c>
      <c r="E73" s="80">
        <v>0.29743934202487415</v>
      </c>
      <c r="F73" s="52">
        <v>2959369</v>
      </c>
      <c r="G73" s="80">
        <v>79.869294099072533</v>
      </c>
      <c r="H73" s="52" t="s">
        <v>386</v>
      </c>
      <c r="I73" s="80" t="s">
        <v>386</v>
      </c>
      <c r="J73" s="52">
        <v>3009</v>
      </c>
      <c r="K73" s="80">
        <v>0.35614988832588246</v>
      </c>
      <c r="L73" s="52">
        <v>11508</v>
      </c>
      <c r="M73" s="80">
        <v>3.6067772811894718</v>
      </c>
      <c r="N73" s="101">
        <v>150389</v>
      </c>
      <c r="O73" s="95">
        <v>2.3349617156268185</v>
      </c>
      <c r="P73" s="127">
        <v>9</v>
      </c>
    </row>
    <row r="74" spans="1:16" x14ac:dyDescent="0.2">
      <c r="A74" s="125">
        <v>10</v>
      </c>
      <c r="C74" s="36" t="s">
        <v>305</v>
      </c>
      <c r="D74" s="52">
        <v>5828</v>
      </c>
      <c r="E74" s="80">
        <v>0.20822540364215814</v>
      </c>
      <c r="F74" s="52" t="s">
        <v>386</v>
      </c>
      <c r="G74" s="80" t="s">
        <v>386</v>
      </c>
      <c r="H74" s="52">
        <v>236687</v>
      </c>
      <c r="I74" s="80">
        <v>42.827028650630226</v>
      </c>
      <c r="J74" s="52" t="s">
        <v>386</v>
      </c>
      <c r="K74" s="80" t="s">
        <v>386</v>
      </c>
      <c r="L74" s="52">
        <v>78</v>
      </c>
      <c r="M74" s="80">
        <v>2.4446352792212269E-2</v>
      </c>
      <c r="N74" s="101">
        <v>833</v>
      </c>
      <c r="O74" s="95">
        <v>1.2933280420224484E-2</v>
      </c>
      <c r="P74" s="127">
        <v>10</v>
      </c>
    </row>
    <row r="75" spans="1:16" x14ac:dyDescent="0.2">
      <c r="A75" s="125">
        <v>11</v>
      </c>
      <c r="C75" s="36" t="s">
        <v>272</v>
      </c>
      <c r="D75" s="52">
        <v>2097599</v>
      </c>
      <c r="E75" s="80">
        <v>74.943959926971047</v>
      </c>
      <c r="F75" s="52">
        <v>6404</v>
      </c>
      <c r="G75" s="80">
        <v>0.17283514134616551</v>
      </c>
      <c r="H75" s="52">
        <v>76048</v>
      </c>
      <c r="I75" s="80">
        <v>13.760408788075084</v>
      </c>
      <c r="J75" s="52">
        <v>35145</v>
      </c>
      <c r="K75" s="80">
        <v>4.15981649226093</v>
      </c>
      <c r="L75" s="52">
        <v>21768</v>
      </c>
      <c r="M75" s="80">
        <v>6.8224129177035469</v>
      </c>
      <c r="N75" s="101">
        <v>452312</v>
      </c>
      <c r="O75" s="95">
        <v>7.022662585153153</v>
      </c>
      <c r="P75" s="127">
        <v>11</v>
      </c>
    </row>
    <row r="76" spans="1:16" x14ac:dyDescent="0.2">
      <c r="A76" s="125">
        <v>12</v>
      </c>
      <c r="C76" s="36" t="s">
        <v>306</v>
      </c>
      <c r="D76" s="52">
        <v>33233</v>
      </c>
      <c r="E76" s="80">
        <v>1.1873635619835006</v>
      </c>
      <c r="F76" s="52">
        <v>7578</v>
      </c>
      <c r="G76" s="80">
        <v>0.20451978468476614</v>
      </c>
      <c r="H76" s="52">
        <v>12593</v>
      </c>
      <c r="I76" s="80">
        <v>2.2786243933861448</v>
      </c>
      <c r="J76" s="52">
        <v>71986</v>
      </c>
      <c r="K76" s="80">
        <v>8.5203741645154452</v>
      </c>
      <c r="L76" s="52">
        <v>22869</v>
      </c>
      <c r="M76" s="80">
        <v>7.1674825898090049</v>
      </c>
      <c r="N76" s="101">
        <v>1321240</v>
      </c>
      <c r="O76" s="95">
        <v>20.513766413466261</v>
      </c>
      <c r="P76" s="127">
        <v>12</v>
      </c>
    </row>
    <row r="77" spans="1:16" x14ac:dyDescent="0.2">
      <c r="A77" s="125">
        <v>13</v>
      </c>
      <c r="C77" s="36" t="s">
        <v>307</v>
      </c>
      <c r="D77" s="52">
        <v>104292</v>
      </c>
      <c r="E77" s="80">
        <v>3.7261914544694505</v>
      </c>
      <c r="F77" s="52">
        <v>82254</v>
      </c>
      <c r="G77" s="80">
        <v>2.2199221918000469</v>
      </c>
      <c r="H77" s="52">
        <v>15250</v>
      </c>
      <c r="I77" s="80">
        <v>2.7593918843118166</v>
      </c>
      <c r="J77" s="52">
        <v>18235</v>
      </c>
      <c r="K77" s="80">
        <v>2.1583227695654594</v>
      </c>
      <c r="L77" s="52">
        <v>5014</v>
      </c>
      <c r="M77" s="80">
        <v>1.5714617038481067</v>
      </c>
      <c r="N77" s="101">
        <v>40498</v>
      </c>
      <c r="O77" s="95">
        <v>0.62877789970978526</v>
      </c>
      <c r="P77" s="127">
        <v>13</v>
      </c>
    </row>
    <row r="78" spans="1:16" x14ac:dyDescent="0.2">
      <c r="A78" s="125"/>
      <c r="C78" s="36" t="s">
        <v>325</v>
      </c>
      <c r="D78" s="52"/>
      <c r="E78" s="80"/>
      <c r="F78" s="52"/>
      <c r="G78" s="80"/>
      <c r="H78" s="52"/>
      <c r="I78" s="80"/>
      <c r="J78" s="52"/>
      <c r="K78" s="80"/>
      <c r="L78" s="52"/>
      <c r="M78" s="80"/>
      <c r="N78" s="101"/>
      <c r="O78" s="95"/>
      <c r="P78" s="127"/>
    </row>
    <row r="79" spans="1:16" x14ac:dyDescent="0.2">
      <c r="A79" s="125">
        <v>14</v>
      </c>
      <c r="C79" s="36" t="s">
        <v>330</v>
      </c>
      <c r="D79" s="52">
        <v>151883</v>
      </c>
      <c r="E79" s="80">
        <v>5.4265440942659415</v>
      </c>
      <c r="F79" s="52">
        <v>111982</v>
      </c>
      <c r="G79" s="80">
        <v>3.0222399747386488</v>
      </c>
      <c r="H79" s="52">
        <v>48229</v>
      </c>
      <c r="I79" s="80">
        <v>8.7267351598999738</v>
      </c>
      <c r="J79" s="52">
        <v>41393</v>
      </c>
      <c r="K79" s="80">
        <v>4.8993394242184287</v>
      </c>
      <c r="L79" s="52">
        <v>17851</v>
      </c>
      <c r="M79" s="80">
        <v>5.5947672268433486</v>
      </c>
      <c r="N79" s="101">
        <v>168965</v>
      </c>
      <c r="O79" s="95">
        <v>2.6233754216125207</v>
      </c>
      <c r="P79" s="127">
        <v>14</v>
      </c>
    </row>
    <row r="80" spans="1:16" x14ac:dyDescent="0.2">
      <c r="A80" s="125">
        <v>15</v>
      </c>
      <c r="C80" s="36" t="s">
        <v>331</v>
      </c>
      <c r="D80" s="52">
        <v>4746895</v>
      </c>
      <c r="E80" s="80">
        <v>169.59919825359339</v>
      </c>
      <c r="F80" s="52">
        <v>6934629</v>
      </c>
      <c r="G80" s="80">
        <v>187.15608735137704</v>
      </c>
      <c r="H80" s="52">
        <v>1585194</v>
      </c>
      <c r="I80" s="80">
        <v>286.83091532195317</v>
      </c>
      <c r="J80" s="52">
        <v>1788997</v>
      </c>
      <c r="K80" s="80">
        <v>211.74844857605143</v>
      </c>
      <c r="L80" s="52">
        <v>551059</v>
      </c>
      <c r="M80" s="80">
        <v>172.71003491440644</v>
      </c>
      <c r="N80" s="101">
        <v>4541509</v>
      </c>
      <c r="O80" s="95">
        <v>70.512136168035141</v>
      </c>
      <c r="P80" s="127">
        <v>15</v>
      </c>
    </row>
    <row r="81" spans="1:16" x14ac:dyDescent="0.2">
      <c r="A81" s="125">
        <v>16</v>
      </c>
      <c r="C81" s="36" t="s">
        <v>326</v>
      </c>
      <c r="D81" s="52">
        <v>113869</v>
      </c>
      <c r="E81" s="80">
        <v>4.0683628152589062</v>
      </c>
      <c r="F81" s="52">
        <v>135668</v>
      </c>
      <c r="G81" s="80">
        <v>3.6614924978375365</v>
      </c>
      <c r="H81" s="52">
        <v>63132</v>
      </c>
      <c r="I81" s="80">
        <v>11.423339569860564</v>
      </c>
      <c r="J81" s="52">
        <v>57360</v>
      </c>
      <c r="K81" s="80">
        <v>6.7892182101603913</v>
      </c>
      <c r="L81" s="52">
        <v>16750</v>
      </c>
      <c r="M81" s="80">
        <v>5.2496975547378915</v>
      </c>
      <c r="N81" s="101">
        <v>80022</v>
      </c>
      <c r="O81" s="95">
        <v>1.2424333322775554</v>
      </c>
      <c r="P81" s="127">
        <v>16</v>
      </c>
    </row>
    <row r="82" spans="1:16" x14ac:dyDescent="0.2">
      <c r="A82" s="125">
        <v>17</v>
      </c>
      <c r="C82" s="36" t="s">
        <v>327</v>
      </c>
      <c r="D82" s="52">
        <v>2006721</v>
      </c>
      <c r="E82" s="80">
        <v>71.697029893993687</v>
      </c>
      <c r="F82" s="52">
        <v>3254343</v>
      </c>
      <c r="G82" s="80">
        <v>87.830236163945088</v>
      </c>
      <c r="H82" s="52">
        <v>1045907</v>
      </c>
      <c r="I82" s="80">
        <v>189.25031393737174</v>
      </c>
      <c r="J82" s="52">
        <v>977913</v>
      </c>
      <c r="K82" s="80">
        <v>115.74729336737411</v>
      </c>
      <c r="L82" s="52">
        <v>301715</v>
      </c>
      <c r="M82" s="80">
        <v>94.56194016285032</v>
      </c>
      <c r="N82" s="101">
        <v>1397475</v>
      </c>
      <c r="O82" s="95">
        <v>21.697402227194729</v>
      </c>
      <c r="P82" s="127">
        <v>17</v>
      </c>
    </row>
    <row r="83" spans="1:16" x14ac:dyDescent="0.2">
      <c r="A83" s="125">
        <v>18</v>
      </c>
      <c r="C83" s="36" t="s">
        <v>226</v>
      </c>
      <c r="D83" s="52">
        <v>33469</v>
      </c>
      <c r="E83" s="80">
        <v>1.1957954760637253</v>
      </c>
      <c r="F83" s="52">
        <v>23686</v>
      </c>
      <c r="G83" s="80">
        <v>0.63925252309888769</v>
      </c>
      <c r="H83" s="52">
        <v>9106</v>
      </c>
      <c r="I83" s="80">
        <v>1.6476736064618624</v>
      </c>
      <c r="J83" s="52">
        <v>28886</v>
      </c>
      <c r="K83" s="80">
        <v>3.4189915833105489</v>
      </c>
      <c r="L83" s="52">
        <v>67393</v>
      </c>
      <c r="M83" s="80">
        <v>21.121962227250787</v>
      </c>
      <c r="N83" s="101">
        <v>3265898</v>
      </c>
      <c r="O83" s="95">
        <v>50.706812314346095</v>
      </c>
      <c r="P83" s="127">
        <v>18</v>
      </c>
    </row>
    <row r="84" spans="1:16" x14ac:dyDescent="0.2">
      <c r="A84" s="125">
        <v>19</v>
      </c>
      <c r="C84" s="36" t="s">
        <v>64</v>
      </c>
      <c r="D84" s="52">
        <v>6887</v>
      </c>
      <c r="E84" s="80">
        <v>0.24606183165469167</v>
      </c>
      <c r="F84" s="52">
        <v>18862</v>
      </c>
      <c r="G84" s="80">
        <v>0.50905940600739763</v>
      </c>
      <c r="H84" s="52">
        <v>5643</v>
      </c>
      <c r="I84" s="80">
        <v>1.0210654690604315</v>
      </c>
      <c r="J84" s="52">
        <v>8265</v>
      </c>
      <c r="K84" s="80">
        <v>0.9782581678343033</v>
      </c>
      <c r="L84" s="52">
        <v>43470</v>
      </c>
      <c r="M84" s="80">
        <v>13.62414045996753</v>
      </c>
      <c r="N84" s="101">
        <v>927127</v>
      </c>
      <c r="O84" s="95">
        <v>14.394710055415924</v>
      </c>
      <c r="P84" s="127">
        <v>19</v>
      </c>
    </row>
    <row r="85" spans="1:16" x14ac:dyDescent="0.2">
      <c r="A85" s="125">
        <v>20</v>
      </c>
      <c r="C85" s="36" t="s">
        <v>65</v>
      </c>
      <c r="D85" s="52">
        <v>146</v>
      </c>
      <c r="E85" s="80">
        <v>5.2163536259016968E-3</v>
      </c>
      <c r="F85" s="52">
        <v>2451</v>
      </c>
      <c r="G85" s="80">
        <v>6.6149114840638928E-2</v>
      </c>
      <c r="H85" s="52">
        <v>161</v>
      </c>
      <c r="I85" s="80">
        <v>2.9131940549128033E-2</v>
      </c>
      <c r="J85" s="52">
        <v>18</v>
      </c>
      <c r="K85" s="80">
        <v>2.1305078065356879E-3</v>
      </c>
      <c r="L85" s="52">
        <v>1647</v>
      </c>
      <c r="M85" s="80">
        <v>0.51619414165094368</v>
      </c>
      <c r="N85" s="101">
        <v>145304</v>
      </c>
      <c r="O85" s="95">
        <v>2.2560112583196856</v>
      </c>
      <c r="P85" s="127">
        <v>20</v>
      </c>
    </row>
    <row r="86" spans="1:16" x14ac:dyDescent="0.2">
      <c r="A86" s="125">
        <v>21</v>
      </c>
      <c r="C86" s="36" t="s">
        <v>66</v>
      </c>
      <c r="D86" s="52">
        <v>9936</v>
      </c>
      <c r="E86" s="80">
        <v>0.3549978741572552</v>
      </c>
      <c r="F86" s="52">
        <v>2374</v>
      </c>
      <c r="G86" s="80">
        <v>6.4070990873797154E-2</v>
      </c>
      <c r="H86" s="52">
        <v>3301</v>
      </c>
      <c r="I86" s="80">
        <v>0.59729525312218401</v>
      </c>
      <c r="J86" s="52">
        <v>11586</v>
      </c>
      <c r="K86" s="80">
        <v>1.3713368581401377</v>
      </c>
      <c r="L86" s="52">
        <v>10175</v>
      </c>
      <c r="M86" s="80">
        <v>3.1889953802661517</v>
      </c>
      <c r="N86" s="101">
        <v>24249</v>
      </c>
      <c r="O86" s="95">
        <v>0.37649353770711103</v>
      </c>
      <c r="P86" s="127">
        <v>21</v>
      </c>
    </row>
    <row r="87" spans="1:16" x14ac:dyDescent="0.2">
      <c r="A87" s="125">
        <v>22</v>
      </c>
      <c r="C87" s="36" t="s">
        <v>67</v>
      </c>
      <c r="D87" s="52">
        <v>5382</v>
      </c>
      <c r="E87" s="80">
        <v>0.19229051516851323</v>
      </c>
      <c r="F87" s="52">
        <v>321</v>
      </c>
      <c r="G87" s="80">
        <v>8.663347965665074E-3</v>
      </c>
      <c r="H87" s="52">
        <v>3300</v>
      </c>
      <c r="I87" s="80">
        <v>0.59711430939206522</v>
      </c>
      <c r="J87" s="52">
        <v>1390</v>
      </c>
      <c r="K87" s="80">
        <v>0.16452254728247812</v>
      </c>
      <c r="L87" s="52">
        <v>560</v>
      </c>
      <c r="M87" s="80">
        <v>0.17551227645690859</v>
      </c>
      <c r="N87" s="101">
        <v>20031</v>
      </c>
      <c r="O87" s="95">
        <v>0.31100424981694674</v>
      </c>
      <c r="P87" s="127">
        <v>22</v>
      </c>
    </row>
    <row r="88" spans="1:16" x14ac:dyDescent="0.2">
      <c r="A88" s="125">
        <v>23</v>
      </c>
      <c r="C88" s="36" t="s">
        <v>227</v>
      </c>
      <c r="D88" s="52" t="s">
        <v>386</v>
      </c>
      <c r="E88" s="80" t="s">
        <v>386</v>
      </c>
      <c r="F88" s="52">
        <v>95</v>
      </c>
      <c r="G88" s="80">
        <v>2.5639191798697259E-3</v>
      </c>
      <c r="H88" s="52" t="s">
        <v>386</v>
      </c>
      <c r="I88" s="80" t="s">
        <v>386</v>
      </c>
      <c r="J88" s="52" t="s">
        <v>386</v>
      </c>
      <c r="K88" s="80" t="s">
        <v>386</v>
      </c>
      <c r="L88" s="52">
        <v>6466</v>
      </c>
      <c r="M88" s="80">
        <v>2.0265399635185197</v>
      </c>
      <c r="N88" s="101">
        <v>2366</v>
      </c>
      <c r="O88" s="95">
        <v>3.6734863714587188E-2</v>
      </c>
      <c r="P88" s="127">
        <v>23</v>
      </c>
    </row>
    <row r="89" spans="1:16" x14ac:dyDescent="0.2">
      <c r="A89" s="125">
        <v>24</v>
      </c>
      <c r="C89" s="36" t="s">
        <v>68</v>
      </c>
      <c r="D89" s="52">
        <v>4554</v>
      </c>
      <c r="E89" s="80">
        <v>0.16270735898874197</v>
      </c>
      <c r="F89" s="52">
        <v>1958</v>
      </c>
      <c r="G89" s="80">
        <v>5.2843723728262348E-2</v>
      </c>
      <c r="H89" s="52">
        <v>1</v>
      </c>
      <c r="I89" s="80">
        <v>1.8094373011880765E-4</v>
      </c>
      <c r="J89" s="52">
        <v>10195</v>
      </c>
      <c r="K89" s="80">
        <v>1.206695949312852</v>
      </c>
      <c r="L89" s="52">
        <v>3149</v>
      </c>
      <c r="M89" s="80">
        <v>0.9869431402907235</v>
      </c>
      <c r="N89" s="101">
        <v>1852</v>
      </c>
      <c r="O89" s="95">
        <v>2.8754424175577123E-2</v>
      </c>
      <c r="P89" s="127">
        <v>24</v>
      </c>
    </row>
    <row r="90" spans="1:16" x14ac:dyDescent="0.2">
      <c r="A90" s="125">
        <v>25</v>
      </c>
      <c r="C90" s="36" t="s">
        <v>69</v>
      </c>
      <c r="D90" s="52">
        <v>16500</v>
      </c>
      <c r="E90" s="80">
        <v>0.5895194166258767</v>
      </c>
      <c r="F90" s="52" t="s">
        <v>386</v>
      </c>
      <c r="G90" s="80" t="s">
        <v>386</v>
      </c>
      <c r="H90" s="52" t="s">
        <v>386</v>
      </c>
      <c r="I90" s="80" t="s">
        <v>386</v>
      </c>
      <c r="J90" s="52">
        <v>9017</v>
      </c>
      <c r="K90" s="80">
        <v>1.067266049529572</v>
      </c>
      <c r="L90" s="52">
        <v>12100</v>
      </c>
      <c r="M90" s="80">
        <v>3.7923188305867752</v>
      </c>
      <c r="N90" s="101">
        <v>2169218</v>
      </c>
      <c r="O90" s="95">
        <v>33.679597462903374</v>
      </c>
      <c r="P90" s="127">
        <v>25</v>
      </c>
    </row>
    <row r="91" spans="1:16" x14ac:dyDescent="0.2">
      <c r="A91" s="125"/>
      <c r="C91" s="36" t="s">
        <v>325</v>
      </c>
      <c r="D91" s="52"/>
      <c r="E91" s="80"/>
      <c r="F91" s="52"/>
      <c r="G91" s="80"/>
      <c r="H91" s="52"/>
      <c r="I91" s="80"/>
      <c r="J91" s="52"/>
      <c r="K91" s="80"/>
      <c r="L91" s="52"/>
      <c r="M91" s="80"/>
      <c r="N91" s="101"/>
      <c r="O91" s="95"/>
      <c r="P91" s="127"/>
    </row>
    <row r="92" spans="1:16" x14ac:dyDescent="0.2">
      <c r="A92" s="125">
        <v>26</v>
      </c>
      <c r="C92" s="36" t="s">
        <v>330</v>
      </c>
      <c r="D92" s="52">
        <v>9965</v>
      </c>
      <c r="E92" s="80">
        <v>0.35603399919253703</v>
      </c>
      <c r="F92" s="52">
        <v>2489</v>
      </c>
      <c r="G92" s="80">
        <v>6.717468251258682E-2</v>
      </c>
      <c r="H92" s="52">
        <v>251</v>
      </c>
      <c r="I92" s="80">
        <v>4.5416876259820722E-2</v>
      </c>
      <c r="J92" s="52">
        <v>17259</v>
      </c>
      <c r="K92" s="80">
        <v>2.0428019018333021</v>
      </c>
      <c r="L92" s="52">
        <v>1247</v>
      </c>
      <c r="M92" s="80">
        <v>0.39082822989600896</v>
      </c>
      <c r="N92" s="101">
        <v>816547</v>
      </c>
      <c r="O92" s="95">
        <v>12.677828724241346</v>
      </c>
      <c r="P92" s="127">
        <v>26</v>
      </c>
    </row>
    <row r="93" spans="1:16" x14ac:dyDescent="0.2">
      <c r="A93" s="125">
        <v>27</v>
      </c>
      <c r="C93" s="36" t="s">
        <v>331</v>
      </c>
      <c r="D93" s="52">
        <v>33500</v>
      </c>
      <c r="E93" s="80">
        <v>1.196903057997992</v>
      </c>
      <c r="F93" s="52">
        <v>24724</v>
      </c>
      <c r="G93" s="80">
        <v>0.66726671371683266</v>
      </c>
      <c r="H93" s="52">
        <v>9123</v>
      </c>
      <c r="I93" s="80">
        <v>1.6507496498738823</v>
      </c>
      <c r="J93" s="52">
        <v>30728</v>
      </c>
      <c r="K93" s="80">
        <v>3.637013548846034</v>
      </c>
      <c r="L93" s="52">
        <v>71014</v>
      </c>
      <c r="M93" s="80">
        <v>22.256837143412334</v>
      </c>
      <c r="N93" s="101">
        <v>3370985</v>
      </c>
      <c r="O93" s="95">
        <v>52.338408520252614</v>
      </c>
      <c r="P93" s="127">
        <v>27</v>
      </c>
    </row>
    <row r="94" spans="1:16" x14ac:dyDescent="0.2">
      <c r="A94" s="125">
        <v>28</v>
      </c>
      <c r="C94" s="36" t="s">
        <v>326</v>
      </c>
      <c r="D94" s="52" t="s">
        <v>386</v>
      </c>
      <c r="E94" s="80" t="s">
        <v>386</v>
      </c>
      <c r="F94" s="52" t="s">
        <v>386</v>
      </c>
      <c r="G94" s="80" t="s">
        <v>386</v>
      </c>
      <c r="H94" s="52" t="s">
        <v>386</v>
      </c>
      <c r="I94" s="80" t="s">
        <v>386</v>
      </c>
      <c r="J94" s="52" t="s">
        <v>386</v>
      </c>
      <c r="K94" s="80" t="s">
        <v>386</v>
      </c>
      <c r="L94" s="52">
        <v>2500</v>
      </c>
      <c r="M94" s="80">
        <v>0.78353694846834199</v>
      </c>
      <c r="N94" s="101">
        <v>2115</v>
      </c>
      <c r="O94" s="95">
        <v>3.2837800826860483E-2</v>
      </c>
      <c r="P94" s="127">
        <v>28</v>
      </c>
    </row>
    <row r="95" spans="1:16" x14ac:dyDescent="0.2">
      <c r="A95" s="125">
        <v>29</v>
      </c>
      <c r="C95" s="36" t="s">
        <v>327</v>
      </c>
      <c r="D95" s="52">
        <v>32</v>
      </c>
      <c r="E95" s="80">
        <v>1.1433103837592759E-3</v>
      </c>
      <c r="F95" s="52">
        <v>1038</v>
      </c>
      <c r="G95" s="80">
        <v>2.8014190617945006E-2</v>
      </c>
      <c r="H95" s="52">
        <v>17</v>
      </c>
      <c r="I95" s="80">
        <v>3.0760434120197301E-3</v>
      </c>
      <c r="J95" s="52">
        <v>1842</v>
      </c>
      <c r="K95" s="80">
        <v>0.21802196553548539</v>
      </c>
      <c r="L95" s="52">
        <v>3621</v>
      </c>
      <c r="M95" s="80">
        <v>1.1348749161615466</v>
      </c>
      <c r="N95" s="101">
        <v>105086</v>
      </c>
      <c r="O95" s="95">
        <v>1.6315806797595558</v>
      </c>
      <c r="P95" s="127">
        <v>29</v>
      </c>
    </row>
    <row r="96" spans="1:16" s="90" customFormat="1" ht="36" customHeight="1" x14ac:dyDescent="0.2">
      <c r="A96" s="203">
        <v>30</v>
      </c>
      <c r="B96" s="171"/>
      <c r="C96" s="180" t="s">
        <v>175</v>
      </c>
      <c r="D96" s="172">
        <v>2798890</v>
      </c>
      <c r="E96" s="173">
        <v>100</v>
      </c>
      <c r="F96" s="172">
        <v>3705265</v>
      </c>
      <c r="G96" s="173">
        <v>100</v>
      </c>
      <c r="H96" s="172">
        <v>552658</v>
      </c>
      <c r="I96" s="173">
        <v>100</v>
      </c>
      <c r="J96" s="172">
        <v>844869</v>
      </c>
      <c r="K96" s="173">
        <v>100</v>
      </c>
      <c r="L96" s="172">
        <v>319066</v>
      </c>
      <c r="M96" s="173">
        <v>100</v>
      </c>
      <c r="N96" s="172">
        <v>6440748</v>
      </c>
      <c r="O96" s="174">
        <v>100</v>
      </c>
      <c r="P96" s="204">
        <v>30</v>
      </c>
    </row>
    <row r="97" spans="1:16" ht="24" x14ac:dyDescent="0.2">
      <c r="A97" s="177">
        <v>31</v>
      </c>
      <c r="B97" s="206"/>
      <c r="C97" s="176" t="s">
        <v>320</v>
      </c>
      <c r="D97" s="52">
        <v>62</v>
      </c>
      <c r="E97" s="80">
        <v>2.2151638685335971E-3</v>
      </c>
      <c r="F97" s="52">
        <v>87</v>
      </c>
      <c r="G97" s="80">
        <v>2.3480101963017489E-3</v>
      </c>
      <c r="H97" s="52">
        <v>28</v>
      </c>
      <c r="I97" s="80">
        <v>5.0664244433266141E-3</v>
      </c>
      <c r="J97" s="52">
        <v>21</v>
      </c>
      <c r="K97" s="80">
        <v>2.4855924409583024E-3</v>
      </c>
      <c r="L97" s="52">
        <v>56</v>
      </c>
      <c r="M97" s="80">
        <v>1.7551227645690861E-2</v>
      </c>
      <c r="N97" s="101">
        <v>216</v>
      </c>
      <c r="O97" s="95">
        <v>3.3536477440197941E-3</v>
      </c>
      <c r="P97" s="127">
        <v>31</v>
      </c>
    </row>
    <row r="98" spans="1:16" x14ac:dyDescent="0.2">
      <c r="A98" s="125"/>
      <c r="B98" s="206"/>
      <c r="C98" s="27" t="s">
        <v>14</v>
      </c>
      <c r="D98" s="52"/>
      <c r="E98" s="80"/>
      <c r="F98" s="52"/>
      <c r="G98" s="80"/>
      <c r="H98" s="52"/>
      <c r="I98" s="80"/>
      <c r="J98" s="52"/>
      <c r="K98" s="80"/>
      <c r="L98" s="52"/>
      <c r="M98" s="80"/>
      <c r="N98" s="101"/>
      <c r="O98" s="95"/>
      <c r="P98" s="127"/>
    </row>
    <row r="99" spans="1:16" x14ac:dyDescent="0.2">
      <c r="A99" s="125">
        <v>32</v>
      </c>
      <c r="B99" s="206"/>
      <c r="C99" s="27" t="s">
        <v>75</v>
      </c>
      <c r="D99" s="52">
        <v>1</v>
      </c>
      <c r="E99" s="80">
        <v>3.5728449492477372E-5</v>
      </c>
      <c r="F99" s="52">
        <v>14</v>
      </c>
      <c r="G99" s="80">
        <v>3.7784072124395963E-4</v>
      </c>
      <c r="H99" s="52">
        <v>3</v>
      </c>
      <c r="I99" s="80">
        <v>5.4283119035642292E-4</v>
      </c>
      <c r="J99" s="52">
        <v>2</v>
      </c>
      <c r="K99" s="80">
        <v>2.3672308961507642E-4</v>
      </c>
      <c r="L99" s="52">
        <v>10</v>
      </c>
      <c r="M99" s="80">
        <v>3.134147793873368E-3</v>
      </c>
      <c r="N99" s="101">
        <v>61</v>
      </c>
      <c r="O99" s="95">
        <v>9.4709496474633067E-4</v>
      </c>
      <c r="P99" s="127">
        <v>32</v>
      </c>
    </row>
    <row r="100" spans="1:16" x14ac:dyDescent="0.2">
      <c r="A100" s="144" t="s">
        <v>32</v>
      </c>
      <c r="B100" s="37"/>
      <c r="P100" s="127"/>
    </row>
    <row r="101" spans="1:16" x14ac:dyDescent="0.2">
      <c r="A101" s="137" t="s">
        <v>345</v>
      </c>
      <c r="B101" s="206"/>
      <c r="C101" s="34"/>
      <c r="P101" s="129"/>
    </row>
    <row r="102" spans="1:16" x14ac:dyDescent="0.2">
      <c r="B102" s="2"/>
    </row>
  </sheetData>
  <mergeCells count="19">
    <mergeCell ref="A57:A58"/>
    <mergeCell ref="J56:K58"/>
    <mergeCell ref="L56:M58"/>
    <mergeCell ref="N56:O58"/>
    <mergeCell ref="P57:P58"/>
    <mergeCell ref="F56:G58"/>
    <mergeCell ref="H56:I58"/>
    <mergeCell ref="B56:C59"/>
    <mergeCell ref="D56:E58"/>
    <mergeCell ref="P6:P7"/>
    <mergeCell ref="B5:C8"/>
    <mergeCell ref="D5:E7"/>
    <mergeCell ref="A6:A7"/>
    <mergeCell ref="H6:I7"/>
    <mergeCell ref="H5:O5"/>
    <mergeCell ref="F5:G7"/>
    <mergeCell ref="J6:K7"/>
    <mergeCell ref="L6:M7"/>
    <mergeCell ref="N6:O7"/>
  </mergeCells>
  <printOptions horizontalCentered="1"/>
  <pageMargins left="0.59055118110236227" right="0.59055118110236227" top="0.70866141732283472" bottom="0.70866141732283472" header="0.47244094488188981" footer="0.47244094488188981"/>
  <pageSetup paperSize="9" pageOrder="overThenDown" orientation="portrait" r:id="rId1"/>
  <headerFooter alignWithMargins="0">
    <oddHeader>&amp;C- &amp;P -</oddHeader>
  </headerFooter>
  <rowBreaks count="1" manualBreakCount="1">
    <brk id="50"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
  <sheetViews>
    <sheetView zoomScale="110" zoomScaleNormal="110" workbookViewId="0">
      <selection sqref="A1:E2"/>
    </sheetView>
  </sheetViews>
  <sheetFormatPr baseColWidth="10" defaultRowHeight="12.75" x14ac:dyDescent="0.2"/>
  <cols>
    <col min="1" max="1" width="28.5703125" customWidth="1"/>
    <col min="2" max="4" width="12.7109375" customWidth="1"/>
    <col min="5" max="5" width="16.7109375" customWidth="1"/>
    <col min="6" max="6" width="15.7109375" customWidth="1"/>
  </cols>
  <sheetData>
    <row r="1" spans="1:7" ht="12.75" customHeight="1" x14ac:dyDescent="0.2">
      <c r="A1" s="350" t="s">
        <v>385</v>
      </c>
      <c r="B1" s="351"/>
      <c r="C1" s="351"/>
      <c r="D1" s="351"/>
      <c r="E1" s="351"/>
      <c r="F1" s="69"/>
      <c r="G1" s="69"/>
    </row>
    <row r="2" spans="1:7" x14ac:dyDescent="0.2">
      <c r="A2" s="351"/>
      <c r="B2" s="351"/>
      <c r="C2" s="351"/>
      <c r="D2" s="351"/>
      <c r="E2" s="351"/>
      <c r="F2" s="69"/>
      <c r="G2" s="69"/>
    </row>
    <row r="3" spans="1:7" ht="17.25" customHeight="1" x14ac:dyDescent="0.2"/>
    <row r="4" spans="1:7" ht="17.25" customHeight="1" thickBot="1" x14ac:dyDescent="0.25">
      <c r="A4" s="70"/>
      <c r="B4" s="70"/>
      <c r="C4" s="70"/>
      <c r="D4" s="70"/>
      <c r="E4" s="70"/>
    </row>
    <row r="5" spans="1:7" x14ac:dyDescent="0.2">
      <c r="A5" s="352" t="s">
        <v>135</v>
      </c>
      <c r="B5" s="296" t="s">
        <v>228</v>
      </c>
      <c r="C5" s="355"/>
      <c r="D5" s="355"/>
      <c r="E5" s="355"/>
    </row>
    <row r="6" spans="1:7" x14ac:dyDescent="0.2">
      <c r="A6" s="353"/>
      <c r="B6" s="356"/>
      <c r="C6" s="356"/>
      <c r="D6" s="356"/>
      <c r="E6" s="356"/>
    </row>
    <row r="7" spans="1:7" x14ac:dyDescent="0.2">
      <c r="A7" s="353"/>
      <c r="B7" s="357" t="s">
        <v>79</v>
      </c>
      <c r="C7" s="359" t="s">
        <v>136</v>
      </c>
      <c r="D7" s="357" t="s">
        <v>137</v>
      </c>
      <c r="E7" s="361" t="s">
        <v>157</v>
      </c>
    </row>
    <row r="8" spans="1:7" ht="13.5" thickBot="1" x14ac:dyDescent="0.25">
      <c r="A8" s="354"/>
      <c r="B8" s="358"/>
      <c r="C8" s="360"/>
      <c r="D8" s="358"/>
      <c r="E8" s="362"/>
    </row>
    <row r="9" spans="1:7" ht="21.75" customHeight="1" x14ac:dyDescent="0.2">
      <c r="A9" s="71"/>
    </row>
    <row r="10" spans="1:7" s="57" customFormat="1" ht="21.75" customHeight="1" x14ac:dyDescent="0.2">
      <c r="A10" s="114" t="s">
        <v>4</v>
      </c>
      <c r="B10" s="115">
        <v>607</v>
      </c>
      <c r="C10" s="115">
        <v>387</v>
      </c>
      <c r="D10" s="115">
        <v>125</v>
      </c>
      <c r="E10" s="115">
        <v>95</v>
      </c>
    </row>
    <row r="11" spans="1:7" ht="21.75" customHeight="1" x14ac:dyDescent="0.2">
      <c r="A11" s="73" t="s">
        <v>138</v>
      </c>
      <c r="B11" s="115">
        <v>28</v>
      </c>
      <c r="C11" s="72">
        <v>12</v>
      </c>
      <c r="D11" s="72">
        <v>13</v>
      </c>
      <c r="E11" s="72">
        <v>3</v>
      </c>
      <c r="F11" s="57"/>
    </row>
    <row r="12" spans="1:7" ht="21.75" customHeight="1" x14ac:dyDescent="0.2">
      <c r="A12" s="73" t="s">
        <v>139</v>
      </c>
      <c r="B12" s="115">
        <v>28</v>
      </c>
      <c r="C12" s="72">
        <v>17</v>
      </c>
      <c r="D12" s="72">
        <v>7</v>
      </c>
      <c r="E12" s="72">
        <v>4</v>
      </c>
      <c r="F12" s="57"/>
    </row>
    <row r="13" spans="1:7" ht="21.75" customHeight="1" x14ac:dyDescent="0.2">
      <c r="A13" s="73" t="s">
        <v>72</v>
      </c>
      <c r="B13" s="115">
        <v>87</v>
      </c>
      <c r="C13" s="72">
        <v>61</v>
      </c>
      <c r="D13" s="72">
        <v>22</v>
      </c>
      <c r="E13" s="72">
        <v>4</v>
      </c>
      <c r="F13" s="57"/>
    </row>
    <row r="14" spans="1:7" ht="21.75" customHeight="1" x14ac:dyDescent="0.2">
      <c r="A14" s="73" t="s">
        <v>140</v>
      </c>
      <c r="B14" s="115">
        <v>62</v>
      </c>
      <c r="C14" s="72">
        <v>46</v>
      </c>
      <c r="D14" s="72">
        <v>11</v>
      </c>
      <c r="E14" s="72">
        <v>5</v>
      </c>
      <c r="F14" s="57"/>
    </row>
    <row r="15" spans="1:7" ht="21.75" customHeight="1" x14ac:dyDescent="0.2">
      <c r="A15" s="74" t="s">
        <v>141</v>
      </c>
      <c r="B15" s="115">
        <v>30</v>
      </c>
      <c r="C15" s="72">
        <v>25</v>
      </c>
      <c r="D15" s="72">
        <v>4</v>
      </c>
      <c r="E15" s="72">
        <v>1</v>
      </c>
      <c r="F15" s="57"/>
    </row>
    <row r="16" spans="1:7" ht="21.75" customHeight="1" x14ac:dyDescent="0.2">
      <c r="A16" s="74" t="s">
        <v>142</v>
      </c>
      <c r="B16" s="115">
        <v>32</v>
      </c>
      <c r="C16" s="72">
        <v>21</v>
      </c>
      <c r="D16" s="72">
        <v>7</v>
      </c>
      <c r="E16" s="72">
        <v>4</v>
      </c>
      <c r="F16" s="57"/>
    </row>
    <row r="17" spans="1:7" ht="21.75" customHeight="1" x14ac:dyDescent="0.2">
      <c r="A17" s="73" t="s">
        <v>143</v>
      </c>
      <c r="B17" s="115">
        <v>137</v>
      </c>
      <c r="C17" s="72">
        <v>80</v>
      </c>
      <c r="D17" s="72">
        <v>23</v>
      </c>
      <c r="E17" s="72">
        <v>34</v>
      </c>
      <c r="F17" s="57"/>
    </row>
    <row r="18" spans="1:7" ht="21.75" customHeight="1" x14ac:dyDescent="0.2">
      <c r="A18" s="74" t="s">
        <v>144</v>
      </c>
      <c r="B18" s="115">
        <v>26</v>
      </c>
      <c r="C18" s="72">
        <v>16</v>
      </c>
      <c r="D18" s="72">
        <v>3</v>
      </c>
      <c r="E18" s="72">
        <v>7</v>
      </c>
      <c r="F18" s="57"/>
    </row>
    <row r="19" spans="1:7" ht="21.75" customHeight="1" x14ac:dyDescent="0.2">
      <c r="A19" s="74" t="s">
        <v>145</v>
      </c>
      <c r="B19" s="115">
        <v>6</v>
      </c>
      <c r="C19" s="72">
        <v>5</v>
      </c>
      <c r="D19" s="72" t="s">
        <v>163</v>
      </c>
      <c r="E19" s="72">
        <v>1</v>
      </c>
      <c r="F19" s="57"/>
    </row>
    <row r="20" spans="1:7" ht="21.75" customHeight="1" x14ac:dyDescent="0.2">
      <c r="A20" s="74" t="s">
        <v>146</v>
      </c>
      <c r="B20" s="115">
        <v>52</v>
      </c>
      <c r="C20" s="72">
        <v>35</v>
      </c>
      <c r="D20" s="72">
        <v>16</v>
      </c>
      <c r="E20" s="72">
        <v>1</v>
      </c>
      <c r="F20" s="57"/>
    </row>
    <row r="21" spans="1:7" ht="21.75" customHeight="1" x14ac:dyDescent="0.2">
      <c r="A21" s="170" t="s">
        <v>281</v>
      </c>
      <c r="B21" s="115">
        <v>53</v>
      </c>
      <c r="C21" s="72">
        <v>24</v>
      </c>
      <c r="D21" s="72">
        <v>4</v>
      </c>
      <c r="E21" s="72">
        <v>25</v>
      </c>
      <c r="F21" s="57"/>
    </row>
    <row r="22" spans="1:7" ht="21.75" customHeight="1" x14ac:dyDescent="0.2">
      <c r="A22" s="73" t="s">
        <v>93</v>
      </c>
      <c r="B22" s="115">
        <v>28</v>
      </c>
      <c r="C22" s="72">
        <v>13</v>
      </c>
      <c r="D22" s="72">
        <v>8</v>
      </c>
      <c r="E22" s="72">
        <v>7</v>
      </c>
      <c r="F22" s="57"/>
    </row>
    <row r="23" spans="1:7" ht="21.75" customHeight="1" x14ac:dyDescent="0.2">
      <c r="A23" s="167" t="s">
        <v>291</v>
      </c>
      <c r="B23" s="115">
        <v>21</v>
      </c>
      <c r="C23" s="72">
        <v>15</v>
      </c>
      <c r="D23" s="72">
        <v>5</v>
      </c>
      <c r="E23" s="72">
        <v>1</v>
      </c>
      <c r="F23" s="57"/>
    </row>
    <row r="24" spans="1:7" ht="21.75" customHeight="1" x14ac:dyDescent="0.2">
      <c r="A24" s="167" t="s">
        <v>282</v>
      </c>
      <c r="B24" s="115">
        <v>216</v>
      </c>
      <c r="C24" s="72">
        <v>143</v>
      </c>
      <c r="D24" s="72">
        <v>36</v>
      </c>
      <c r="E24" s="72">
        <v>37</v>
      </c>
      <c r="F24" s="185"/>
      <c r="G24" s="57"/>
    </row>
  </sheetData>
  <customSheetViews>
    <customSheetView guid="{08A8D61F-AA66-4754-9836-B58A6A6822D3}" showRuler="0">
      <selection activeCell="C13" sqref="C13"/>
      <pageMargins left="0.78740157499999996" right="0.78740157499999996" top="0.984251969" bottom="0.984251969" header="0.4921259845" footer="0.4921259845"/>
      <pageSetup paperSize="9" orientation="portrait" r:id="rId1"/>
      <headerFooter alignWithMargins="0">
        <oddHeader>&amp;C- &amp;P -</oddHeader>
      </headerFooter>
    </customSheetView>
  </customSheetViews>
  <mergeCells count="7">
    <mergeCell ref="A1:E2"/>
    <mergeCell ref="A5:A8"/>
    <mergeCell ref="B5:E6"/>
    <mergeCell ref="B7:B8"/>
    <mergeCell ref="C7:C8"/>
    <mergeCell ref="D7:D8"/>
    <mergeCell ref="E7:E8"/>
  </mergeCells>
  <phoneticPr fontId="10" type="noConversion"/>
  <pageMargins left="0.78740157480314965" right="0.78740157480314965" top="0.78740157480314965" bottom="0.39370078740157483" header="0.51181102362204722" footer="0.51181102362204722"/>
  <pageSetup paperSize="9" orientation="portrait" r:id="rId2"/>
  <headerFooter alignWithMargins="0">
    <oddHeader>&amp;C- &amp;P -</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110" zoomScaleNormal="110" workbookViewId="0"/>
  </sheetViews>
  <sheetFormatPr baseColWidth="10" defaultRowHeight="12.75" x14ac:dyDescent="0.2"/>
  <sheetData/>
  <pageMargins left="0.78740157480314965" right="0.78740157480314965" top="0.78740157480314965" bottom="0.39370078740157483" header="0.51181102362204722" footer="0.51181102362204722"/>
  <pageSetup paperSize="9" orientation="portrait" r:id="rId1"/>
  <headerFooter>
    <oddHeader>&amp;C- &amp;P -</oddHead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3"/>
  <sheetViews>
    <sheetView workbookViewId="0"/>
  </sheetViews>
  <sheetFormatPr baseColWidth="10" defaultRowHeight="12.75" x14ac:dyDescent="0.2"/>
  <cols>
    <col min="1" max="1" width="39.5703125" customWidth="1"/>
    <col min="2" max="2" width="11.42578125" style="81"/>
    <col min="3" max="3" width="22.42578125" style="78" bestFit="1" customWidth="1"/>
    <col min="16" max="16" width="15.85546875" bestFit="1" customWidth="1"/>
  </cols>
  <sheetData>
    <row r="1" spans="1:6" x14ac:dyDescent="0.2">
      <c r="A1" s="121" t="s">
        <v>230</v>
      </c>
    </row>
    <row r="2" spans="1:6" x14ac:dyDescent="0.2">
      <c r="A2" s="57"/>
      <c r="B2" s="78"/>
      <c r="C2" t="s">
        <v>82</v>
      </c>
    </row>
    <row r="3" spans="1:6" x14ac:dyDescent="0.2">
      <c r="A3" t="s">
        <v>83</v>
      </c>
      <c r="B3" s="78">
        <v>6137.7849999999999</v>
      </c>
      <c r="C3" s="78">
        <v>21109.526000000002</v>
      </c>
      <c r="D3" t="s">
        <v>268</v>
      </c>
    </row>
    <row r="4" spans="1:6" x14ac:dyDescent="0.2">
      <c r="A4" t="s">
        <v>84</v>
      </c>
      <c r="B4" s="78">
        <v>3777.0540000000001</v>
      </c>
      <c r="C4"/>
    </row>
    <row r="5" spans="1:6" x14ac:dyDescent="0.2">
      <c r="A5" t="s">
        <v>85</v>
      </c>
      <c r="B5" s="79">
        <v>6996.4670000000024</v>
      </c>
      <c r="C5"/>
    </row>
    <row r="6" spans="1:6" x14ac:dyDescent="0.2">
      <c r="A6" t="s">
        <v>86</v>
      </c>
      <c r="B6" s="78">
        <v>2798.89</v>
      </c>
      <c r="C6"/>
    </row>
    <row r="7" spans="1:6" x14ac:dyDescent="0.2">
      <c r="A7" t="s">
        <v>87</v>
      </c>
      <c r="B7" s="78">
        <v>845.28399999999999</v>
      </c>
      <c r="C7"/>
    </row>
    <row r="8" spans="1:6" x14ac:dyDescent="0.2">
      <c r="A8" t="s">
        <v>88</v>
      </c>
      <c r="B8" s="78">
        <v>554.04600000000005</v>
      </c>
      <c r="C8" s="85">
        <v>21109.526000000002</v>
      </c>
      <c r="D8" t="s">
        <v>269</v>
      </c>
      <c r="F8" s="78"/>
    </row>
    <row r="9" spans="1:6" x14ac:dyDescent="0.2">
      <c r="B9" s="78"/>
      <c r="C9" s="79">
        <v>6996.4670000000024</v>
      </c>
      <c r="D9" t="s">
        <v>156</v>
      </c>
    </row>
    <row r="10" spans="1:6" x14ac:dyDescent="0.2">
      <c r="A10" t="s">
        <v>89</v>
      </c>
      <c r="B10" s="84">
        <v>114.24299999999999</v>
      </c>
      <c r="C10"/>
    </row>
    <row r="11" spans="1:6" x14ac:dyDescent="0.2">
      <c r="A11" t="s">
        <v>90</v>
      </c>
      <c r="B11" s="84">
        <v>1474.018</v>
      </c>
      <c r="C11"/>
    </row>
    <row r="12" spans="1:6" x14ac:dyDescent="0.2">
      <c r="A12" t="s">
        <v>91</v>
      </c>
      <c r="B12" s="84">
        <v>886.03200000000004</v>
      </c>
      <c r="C12"/>
    </row>
    <row r="13" spans="1:6" x14ac:dyDescent="0.2">
      <c r="A13" t="s">
        <v>92</v>
      </c>
      <c r="B13" s="84">
        <v>3663.49</v>
      </c>
      <c r="C13" s="165">
        <v>6137.7829999999994</v>
      </c>
      <c r="D13" t="s">
        <v>83</v>
      </c>
    </row>
    <row r="14" spans="1:6" x14ac:dyDescent="0.2">
      <c r="A14" s="87" t="s">
        <v>280</v>
      </c>
    </row>
    <row r="15" spans="1:6" x14ac:dyDescent="0.2">
      <c r="A15" s="120"/>
    </row>
    <row r="16" spans="1:6" x14ac:dyDescent="0.2">
      <c r="A16" t="s">
        <v>83</v>
      </c>
      <c r="B16" s="52">
        <v>6138</v>
      </c>
    </row>
    <row r="17" spans="1:3" x14ac:dyDescent="0.2">
      <c r="A17" t="s">
        <v>84</v>
      </c>
      <c r="B17" s="52">
        <v>3777</v>
      </c>
    </row>
    <row r="18" spans="1:3" x14ac:dyDescent="0.2">
      <c r="A18" t="s">
        <v>85</v>
      </c>
      <c r="B18" s="52">
        <v>6996</v>
      </c>
    </row>
    <row r="19" spans="1:3" x14ac:dyDescent="0.2">
      <c r="A19" t="s">
        <v>86</v>
      </c>
      <c r="B19" s="52">
        <v>2799</v>
      </c>
    </row>
    <row r="20" spans="1:3" x14ac:dyDescent="0.2">
      <c r="A20" t="s">
        <v>87</v>
      </c>
      <c r="B20" s="52">
        <v>845</v>
      </c>
    </row>
    <row r="21" spans="1:3" x14ac:dyDescent="0.2">
      <c r="A21" t="s">
        <v>88</v>
      </c>
      <c r="B21" s="52">
        <v>554</v>
      </c>
    </row>
    <row r="22" spans="1:3" x14ac:dyDescent="0.2">
      <c r="A22" t="s">
        <v>145</v>
      </c>
      <c r="B22" s="52">
        <v>114</v>
      </c>
      <c r="C22" s="78">
        <v>1.8572825024437927</v>
      </c>
    </row>
    <row r="23" spans="1:3" x14ac:dyDescent="0.2">
      <c r="A23" t="s">
        <v>144</v>
      </c>
      <c r="B23" s="52">
        <v>1474</v>
      </c>
      <c r="C23" s="78">
        <v>24.014336917562723</v>
      </c>
    </row>
    <row r="24" spans="1:3" x14ac:dyDescent="0.2">
      <c r="A24" t="s">
        <v>153</v>
      </c>
      <c r="B24" s="52">
        <v>886</v>
      </c>
      <c r="C24" s="78">
        <v>14.434669273378951</v>
      </c>
    </row>
    <row r="25" spans="1:3" x14ac:dyDescent="0.2">
      <c r="A25" t="s">
        <v>146</v>
      </c>
      <c r="B25" s="52">
        <v>3663</v>
      </c>
      <c r="C25" s="78">
        <v>59.677419354838712</v>
      </c>
    </row>
    <row r="26" spans="1:3" x14ac:dyDescent="0.2">
      <c r="C26" s="78">
        <v>99.983708048224173</v>
      </c>
    </row>
    <row r="27" spans="1:3" x14ac:dyDescent="0.2">
      <c r="A27" s="121" t="s">
        <v>267</v>
      </c>
    </row>
    <row r="28" spans="1:3" ht="25.5" x14ac:dyDescent="0.2">
      <c r="A28" s="169" t="s">
        <v>284</v>
      </c>
      <c r="B28" s="81">
        <v>112.151</v>
      </c>
    </row>
    <row r="29" spans="1:3" ht="25.5" x14ac:dyDescent="0.2">
      <c r="A29" s="169" t="s">
        <v>285</v>
      </c>
      <c r="B29" s="81">
        <v>214.447</v>
      </c>
    </row>
    <row r="30" spans="1:3" ht="25.5" x14ac:dyDescent="0.2">
      <c r="A30" s="169" t="s">
        <v>286</v>
      </c>
      <c r="B30" s="81">
        <v>277.59699999999998</v>
      </c>
    </row>
    <row r="31" spans="1:3" x14ac:dyDescent="0.2">
      <c r="A31" s="93" t="s">
        <v>93</v>
      </c>
      <c r="B31" s="81">
        <v>426.572</v>
      </c>
    </row>
    <row r="32" spans="1:3" ht="25.5" x14ac:dyDescent="0.2">
      <c r="A32" s="169" t="s">
        <v>287</v>
      </c>
      <c r="B32" s="81">
        <v>429.99400000000003</v>
      </c>
    </row>
    <row r="33" spans="1:26" ht="25.5" x14ac:dyDescent="0.2">
      <c r="A33" s="169" t="s">
        <v>288</v>
      </c>
      <c r="B33" s="81">
        <v>632.29700000000003</v>
      </c>
    </row>
    <row r="34" spans="1:26" ht="25.5" x14ac:dyDescent="0.2">
      <c r="A34" s="169" t="s">
        <v>283</v>
      </c>
      <c r="B34" s="81">
        <v>850.65</v>
      </c>
    </row>
    <row r="35" spans="1:26" ht="25.5" x14ac:dyDescent="0.2">
      <c r="A35" s="169" t="s">
        <v>289</v>
      </c>
      <c r="B35" s="81">
        <v>1353.4929999999999</v>
      </c>
    </row>
    <row r="36" spans="1:26" ht="25.5" x14ac:dyDescent="0.2">
      <c r="A36" s="169" t="s">
        <v>290</v>
      </c>
      <c r="B36" s="81">
        <v>2449.8200000000002</v>
      </c>
    </row>
    <row r="37" spans="1:26" x14ac:dyDescent="0.2">
      <c r="A37" s="87" t="s">
        <v>169</v>
      </c>
    </row>
    <row r="38" spans="1:26" x14ac:dyDescent="0.2">
      <c r="A38" s="87"/>
    </row>
    <row r="39" spans="1:26" x14ac:dyDescent="0.2">
      <c r="A39" s="122" t="s">
        <v>233</v>
      </c>
      <c r="B39" s="83"/>
      <c r="C39" s="83"/>
      <c r="D39" s="83"/>
      <c r="E39" s="83"/>
      <c r="F39" s="83"/>
      <c r="G39" s="83"/>
      <c r="H39" s="83"/>
      <c r="I39" s="83"/>
      <c r="J39" s="83"/>
      <c r="K39" s="83"/>
      <c r="L39" s="83"/>
      <c r="M39" s="83"/>
      <c r="N39" s="83"/>
    </row>
    <row r="40" spans="1:26" x14ac:dyDescent="0.2">
      <c r="A40" s="83"/>
      <c r="B40" s="83"/>
      <c r="C40" s="83"/>
      <c r="D40" s="83"/>
      <c r="E40" s="83"/>
      <c r="F40" s="83"/>
      <c r="G40" s="83"/>
      <c r="H40" s="83"/>
      <c r="I40" s="83"/>
      <c r="J40" s="83"/>
      <c r="K40" s="83"/>
      <c r="L40" s="83"/>
      <c r="M40" s="83"/>
      <c r="N40" s="83"/>
    </row>
    <row r="41" spans="1:26" x14ac:dyDescent="0.2">
      <c r="A41" s="83" t="s">
        <v>165</v>
      </c>
      <c r="B41" s="83">
        <v>2008</v>
      </c>
      <c r="C41" s="83">
        <v>2009</v>
      </c>
      <c r="D41" s="83">
        <v>2010</v>
      </c>
      <c r="E41" s="83">
        <v>2011</v>
      </c>
      <c r="F41" s="83">
        <v>2012</v>
      </c>
      <c r="G41" s="83">
        <v>2013</v>
      </c>
      <c r="H41" s="83">
        <v>2014</v>
      </c>
      <c r="I41" s="83">
        <v>2015</v>
      </c>
      <c r="J41" s="83">
        <v>2016</v>
      </c>
      <c r="K41" s="83">
        <v>2017</v>
      </c>
      <c r="L41" s="163" t="s">
        <v>276</v>
      </c>
      <c r="N41" s="83"/>
      <c r="P41" s="83"/>
      <c r="Q41" s="83"/>
      <c r="R41" s="83"/>
      <c r="S41" s="83"/>
      <c r="T41" s="83"/>
      <c r="U41" s="83"/>
      <c r="V41" s="83"/>
      <c r="W41" s="83"/>
      <c r="X41" s="83"/>
      <c r="Y41" s="83"/>
      <c r="Z41" s="83"/>
    </row>
    <row r="42" spans="1:26" x14ac:dyDescent="0.2">
      <c r="A42" s="83" t="s">
        <v>160</v>
      </c>
      <c r="B42" s="83">
        <v>411</v>
      </c>
      <c r="C42" s="83">
        <v>427</v>
      </c>
      <c r="D42" s="83">
        <v>428</v>
      </c>
      <c r="E42" s="83">
        <v>430</v>
      </c>
      <c r="F42" s="83">
        <v>426</v>
      </c>
      <c r="G42" s="83">
        <v>443</v>
      </c>
      <c r="H42" s="83">
        <v>439</v>
      </c>
      <c r="I42" s="83">
        <v>440</v>
      </c>
      <c r="J42" s="83">
        <v>448</v>
      </c>
      <c r="K42" s="83">
        <v>459</v>
      </c>
      <c r="L42" s="83"/>
      <c r="M42" s="83"/>
      <c r="N42" s="83"/>
      <c r="P42" s="83"/>
      <c r="Q42" s="83"/>
      <c r="R42" s="83"/>
      <c r="S42" s="83"/>
      <c r="T42" s="83"/>
      <c r="U42" s="83"/>
      <c r="V42" s="83"/>
      <c r="W42" s="83"/>
      <c r="X42" s="83"/>
      <c r="Y42" s="83"/>
      <c r="Z42" s="83"/>
    </row>
    <row r="43" spans="1:26" x14ac:dyDescent="0.2">
      <c r="A43" s="83" t="s">
        <v>161</v>
      </c>
      <c r="B43" s="83">
        <v>141</v>
      </c>
      <c r="C43" s="83">
        <v>149</v>
      </c>
      <c r="D43" s="83">
        <v>152</v>
      </c>
      <c r="E43" s="83">
        <v>151</v>
      </c>
      <c r="F43" s="83">
        <v>148</v>
      </c>
      <c r="G43" s="83">
        <v>152</v>
      </c>
      <c r="H43" s="83">
        <v>144</v>
      </c>
      <c r="I43" s="83">
        <v>144</v>
      </c>
      <c r="J43" s="83">
        <v>145</v>
      </c>
      <c r="K43" s="83">
        <v>148</v>
      </c>
      <c r="L43" s="83"/>
      <c r="M43" s="83"/>
      <c r="N43" s="83"/>
      <c r="P43" s="83"/>
      <c r="Q43" s="83"/>
      <c r="R43" s="83"/>
      <c r="S43" s="83"/>
      <c r="T43" s="83"/>
      <c r="U43" s="83"/>
      <c r="V43" s="83"/>
      <c r="W43" s="83"/>
      <c r="X43" s="83"/>
      <c r="Y43" s="83"/>
      <c r="Z43" s="83"/>
    </row>
    <row r="44" spans="1:26" x14ac:dyDescent="0.2">
      <c r="A44" s="83"/>
      <c r="B44" s="83">
        <v>552</v>
      </c>
      <c r="C44" s="83">
        <v>576</v>
      </c>
      <c r="D44" s="83">
        <v>580</v>
      </c>
      <c r="E44" s="83">
        <v>581</v>
      </c>
      <c r="F44" s="83">
        <v>574</v>
      </c>
      <c r="G44" s="83">
        <v>595</v>
      </c>
      <c r="H44" s="83">
        <v>583</v>
      </c>
      <c r="I44" s="83">
        <v>584</v>
      </c>
      <c r="J44" s="83">
        <v>593</v>
      </c>
      <c r="K44" s="83">
        <v>607</v>
      </c>
      <c r="L44" s="83"/>
      <c r="M44" s="83"/>
      <c r="N44" s="83"/>
      <c r="P44" s="83"/>
      <c r="Q44" s="83"/>
      <c r="R44" s="83"/>
      <c r="S44" s="83"/>
      <c r="T44" s="83"/>
      <c r="U44" s="83"/>
      <c r="V44" s="83"/>
      <c r="W44" s="83"/>
      <c r="X44" s="83"/>
      <c r="Y44" s="83"/>
      <c r="Z44" s="83"/>
    </row>
    <row r="45" spans="1:26" x14ac:dyDescent="0.2">
      <c r="A45" s="83"/>
      <c r="B45" s="83">
        <v>552</v>
      </c>
      <c r="C45" s="83">
        <v>576</v>
      </c>
      <c r="D45" s="83">
        <v>580</v>
      </c>
      <c r="E45" s="83">
        <v>581</v>
      </c>
      <c r="F45" s="83">
        <v>574</v>
      </c>
      <c r="G45" s="83">
        <v>595</v>
      </c>
      <c r="H45" s="83">
        <v>583</v>
      </c>
      <c r="I45" s="83">
        <v>584</v>
      </c>
      <c r="J45" s="83">
        <v>593</v>
      </c>
      <c r="K45" s="83">
        <v>607</v>
      </c>
      <c r="L45" s="83"/>
      <c r="M45" s="83"/>
      <c r="N45" s="83"/>
      <c r="P45" s="83"/>
      <c r="Q45" s="83"/>
      <c r="R45" s="83"/>
      <c r="S45" s="83"/>
      <c r="T45" s="83"/>
      <c r="U45" s="83"/>
      <c r="V45" s="83"/>
      <c r="W45" s="83"/>
      <c r="X45" s="83"/>
      <c r="Y45" s="83"/>
      <c r="Z45" s="83"/>
    </row>
    <row r="46" spans="1:26" x14ac:dyDescent="0.2">
      <c r="A46" s="83"/>
      <c r="B46" s="83"/>
      <c r="C46" s="83"/>
      <c r="D46" s="83"/>
      <c r="E46" s="83"/>
      <c r="F46" s="83"/>
      <c r="G46" s="83"/>
      <c r="H46" s="83"/>
      <c r="I46" s="83"/>
      <c r="J46" s="83"/>
      <c r="K46" s="83"/>
      <c r="L46" s="83"/>
      <c r="M46" s="83"/>
      <c r="N46" s="83"/>
    </row>
    <row r="47" spans="1:26" x14ac:dyDescent="0.2">
      <c r="A47" s="122" t="s">
        <v>231</v>
      </c>
      <c r="B47" s="83"/>
      <c r="C47" s="83"/>
      <c r="D47" s="83"/>
      <c r="E47" s="83"/>
      <c r="F47" s="83"/>
      <c r="G47" s="83"/>
      <c r="H47" s="83"/>
      <c r="I47" s="83"/>
      <c r="J47" s="83"/>
      <c r="K47" s="83"/>
      <c r="L47" s="83"/>
      <c r="M47" s="83"/>
      <c r="N47" s="83"/>
    </row>
    <row r="48" spans="1:26" x14ac:dyDescent="0.2">
      <c r="A48" s="83"/>
      <c r="B48" s="83"/>
      <c r="C48" s="83"/>
      <c r="D48" s="83"/>
      <c r="E48" s="83"/>
      <c r="F48" s="83"/>
      <c r="G48" s="83"/>
      <c r="H48" s="83"/>
      <c r="I48" s="83"/>
      <c r="J48" s="83"/>
      <c r="K48" s="83"/>
      <c r="L48" s="83"/>
      <c r="M48" s="83"/>
      <c r="N48" s="83"/>
    </row>
    <row r="49" spans="1:26" x14ac:dyDescent="0.2">
      <c r="A49" s="83" t="s">
        <v>165</v>
      </c>
      <c r="B49" s="83">
        <v>2008</v>
      </c>
      <c r="C49" s="83">
        <v>2009</v>
      </c>
      <c r="D49" s="83">
        <v>2010</v>
      </c>
      <c r="E49" s="83">
        <v>2011</v>
      </c>
      <c r="F49" s="83">
        <v>2012</v>
      </c>
      <c r="G49" s="83">
        <v>2013</v>
      </c>
      <c r="H49" s="83">
        <v>2014</v>
      </c>
      <c r="I49" s="83">
        <v>2015</v>
      </c>
      <c r="J49" s="83">
        <v>2016</v>
      </c>
      <c r="K49" s="83">
        <v>2017</v>
      </c>
      <c r="L49" s="163" t="s">
        <v>276</v>
      </c>
      <c r="N49" s="83"/>
      <c r="P49" s="83"/>
      <c r="Q49" s="83"/>
      <c r="R49" s="83"/>
      <c r="S49" s="83"/>
      <c r="T49" s="83"/>
      <c r="U49" s="83"/>
      <c r="V49" s="83"/>
      <c r="W49" s="83"/>
      <c r="X49" s="83"/>
      <c r="Y49" s="83"/>
      <c r="Z49" s="83"/>
    </row>
    <row r="50" spans="1:26" x14ac:dyDescent="0.2">
      <c r="A50" s="83" t="s">
        <v>76</v>
      </c>
      <c r="B50" s="83">
        <v>88</v>
      </c>
      <c r="C50" s="83">
        <v>93</v>
      </c>
      <c r="D50" s="83">
        <v>94</v>
      </c>
      <c r="E50" s="83">
        <v>94</v>
      </c>
      <c r="F50" s="83">
        <v>90</v>
      </c>
      <c r="G50" s="83">
        <v>90</v>
      </c>
      <c r="H50" s="83">
        <v>85</v>
      </c>
      <c r="I50" s="83">
        <v>83</v>
      </c>
      <c r="J50" s="83">
        <v>82</v>
      </c>
      <c r="K50" s="83">
        <v>83</v>
      </c>
      <c r="L50" s="83"/>
      <c r="M50" s="83"/>
      <c r="N50" s="83"/>
      <c r="P50" s="83"/>
      <c r="Q50" s="83"/>
      <c r="R50" s="83"/>
      <c r="S50" s="83"/>
      <c r="T50" s="83"/>
      <c r="U50" s="83"/>
      <c r="V50" s="83"/>
      <c r="W50" s="83"/>
      <c r="X50" s="83"/>
      <c r="Y50" s="83"/>
      <c r="Z50" s="83"/>
    </row>
    <row r="51" spans="1:26" x14ac:dyDescent="0.2">
      <c r="A51" s="83" t="s">
        <v>77</v>
      </c>
      <c r="B51" s="83">
        <v>54</v>
      </c>
      <c r="C51" s="83">
        <v>54</v>
      </c>
      <c r="D51" s="83">
        <v>53</v>
      </c>
      <c r="E51" s="83">
        <v>53</v>
      </c>
      <c r="F51" s="83">
        <v>53</v>
      </c>
      <c r="G51" s="83">
        <v>54</v>
      </c>
      <c r="H51" s="83">
        <v>52</v>
      </c>
      <c r="I51" s="83">
        <v>54</v>
      </c>
      <c r="J51" s="83">
        <v>55</v>
      </c>
      <c r="K51" s="83">
        <v>55</v>
      </c>
      <c r="L51" s="83"/>
      <c r="M51" s="83"/>
      <c r="N51" s="83"/>
      <c r="P51" s="83"/>
      <c r="Q51" s="83"/>
      <c r="R51" s="83"/>
      <c r="S51" s="83"/>
      <c r="T51" s="83"/>
      <c r="U51" s="83"/>
      <c r="V51" s="83"/>
      <c r="W51" s="83"/>
      <c r="X51" s="83"/>
      <c r="Y51" s="83"/>
      <c r="Z51" s="83"/>
    </row>
    <row r="52" spans="1:26" x14ac:dyDescent="0.2">
      <c r="A52" s="83"/>
      <c r="B52" s="83"/>
      <c r="C52" s="83"/>
      <c r="D52" s="83"/>
      <c r="E52" s="83"/>
      <c r="F52" s="83"/>
      <c r="G52" s="83"/>
      <c r="H52" s="83"/>
      <c r="I52" s="83"/>
      <c r="J52" s="83"/>
      <c r="K52" s="83"/>
      <c r="L52" s="83"/>
      <c r="M52" s="83"/>
      <c r="N52" s="83"/>
    </row>
    <row r="53" spans="1:26" x14ac:dyDescent="0.2">
      <c r="A53" s="122" t="s">
        <v>232</v>
      </c>
      <c r="B53" s="83"/>
      <c r="C53" s="83"/>
      <c r="D53" s="83"/>
      <c r="E53" s="83"/>
      <c r="F53" s="83"/>
      <c r="G53" s="83"/>
      <c r="H53" s="83"/>
      <c r="I53" s="83"/>
      <c r="J53" s="83"/>
      <c r="K53" s="83"/>
      <c r="L53" s="83"/>
      <c r="M53" s="83"/>
      <c r="N53" s="83"/>
    </row>
    <row r="54" spans="1:26" x14ac:dyDescent="0.2">
      <c r="A54" s="83"/>
      <c r="B54" s="83"/>
      <c r="C54" s="83"/>
      <c r="D54" s="83"/>
      <c r="E54" s="83"/>
      <c r="F54" s="83"/>
      <c r="G54" s="83"/>
      <c r="H54" s="83"/>
      <c r="I54" s="83"/>
      <c r="J54" s="83"/>
      <c r="K54" s="83"/>
      <c r="L54" s="83"/>
      <c r="M54" s="83"/>
      <c r="N54" s="83"/>
    </row>
    <row r="55" spans="1:26" x14ac:dyDescent="0.2">
      <c r="A55" s="83" t="s">
        <v>165</v>
      </c>
      <c r="B55" s="83">
        <v>2011</v>
      </c>
      <c r="C55" s="83">
        <v>2012</v>
      </c>
      <c r="D55" s="83">
        <v>2013</v>
      </c>
      <c r="E55" s="83">
        <v>2014</v>
      </c>
      <c r="F55" s="83">
        <v>2015</v>
      </c>
      <c r="G55" s="83">
        <v>2016</v>
      </c>
      <c r="H55" s="83">
        <v>2017</v>
      </c>
      <c r="I55" s="163" t="s">
        <v>276</v>
      </c>
      <c r="J55" s="83"/>
      <c r="K55" s="83"/>
      <c r="L55" s="83"/>
      <c r="N55" s="83"/>
    </row>
    <row r="56" spans="1:26" x14ac:dyDescent="0.2">
      <c r="A56" s="83" t="s">
        <v>99</v>
      </c>
      <c r="B56" s="83">
        <v>5405</v>
      </c>
      <c r="C56" s="83">
        <v>5236</v>
      </c>
      <c r="D56" s="83">
        <v>7748.8360000000002</v>
      </c>
      <c r="E56" s="83">
        <v>7588.59</v>
      </c>
      <c r="F56" s="83">
        <v>7557.268</v>
      </c>
      <c r="G56" s="83">
        <v>7740.2269999999999</v>
      </c>
      <c r="H56" s="83">
        <v>8252.2080000000005</v>
      </c>
      <c r="I56" s="83"/>
      <c r="J56" s="83"/>
      <c r="K56" s="83"/>
      <c r="L56" s="83"/>
      <c r="M56" s="83"/>
      <c r="N56" s="83"/>
    </row>
    <row r="57" spans="1:26" x14ac:dyDescent="0.2">
      <c r="A57" s="83" t="s">
        <v>166</v>
      </c>
      <c r="B57" s="83">
        <v>2688</v>
      </c>
      <c r="C57" s="83">
        <v>2687</v>
      </c>
      <c r="D57" s="83">
        <v>4635.549</v>
      </c>
      <c r="E57" s="83">
        <v>4552.26</v>
      </c>
      <c r="F57" s="83">
        <v>4407.3850000000002</v>
      </c>
      <c r="G57" s="83">
        <v>4482.4219999999996</v>
      </c>
      <c r="H57" s="83">
        <v>4712.7460000000001</v>
      </c>
      <c r="I57" s="83"/>
      <c r="J57" s="83"/>
      <c r="K57" s="83"/>
      <c r="L57" s="83"/>
      <c r="M57" s="83"/>
      <c r="N57" s="83"/>
    </row>
    <row r="58" spans="1:26" x14ac:dyDescent="0.2">
      <c r="A58" s="83" t="s">
        <v>167</v>
      </c>
      <c r="B58" s="83">
        <v>1634</v>
      </c>
      <c r="C58" s="83">
        <v>1473</v>
      </c>
      <c r="D58" s="83">
        <v>1656.0989999999999</v>
      </c>
      <c r="E58" s="83">
        <v>1695.826</v>
      </c>
      <c r="F58" s="83">
        <v>1740.9839999999999</v>
      </c>
      <c r="G58" s="83">
        <v>1789.0809999999999</v>
      </c>
      <c r="H58" s="83">
        <v>1883.915</v>
      </c>
      <c r="I58" s="83"/>
      <c r="J58" s="83"/>
      <c r="K58" s="83"/>
      <c r="L58" s="83"/>
      <c r="M58" s="83"/>
      <c r="N58" s="83"/>
    </row>
    <row r="59" spans="1:26" x14ac:dyDescent="0.2">
      <c r="A59" s="83" t="s">
        <v>168</v>
      </c>
      <c r="B59" s="83">
        <v>1210</v>
      </c>
      <c r="C59" s="83">
        <v>777</v>
      </c>
      <c r="D59" s="83">
        <v>899</v>
      </c>
      <c r="E59" s="83">
        <v>880</v>
      </c>
      <c r="F59" s="83">
        <v>870</v>
      </c>
      <c r="G59" s="83">
        <v>943.63400000000001</v>
      </c>
      <c r="H59" s="83">
        <v>1109.7139999999999</v>
      </c>
      <c r="I59" s="163" t="s">
        <v>278</v>
      </c>
      <c r="J59" s="83"/>
      <c r="K59" s="83"/>
      <c r="L59" s="83"/>
      <c r="M59" s="83"/>
      <c r="N59" s="83"/>
    </row>
    <row r="60" spans="1:26" x14ac:dyDescent="0.2">
      <c r="A60" s="83"/>
      <c r="B60" s="83"/>
      <c r="C60" s="83"/>
      <c r="D60" s="83"/>
      <c r="E60" s="83"/>
      <c r="F60" s="83"/>
      <c r="G60" s="83"/>
      <c r="H60" s="83"/>
      <c r="I60" s="83"/>
      <c r="J60" s="83"/>
      <c r="K60" s="83"/>
      <c r="L60" s="83"/>
      <c r="M60" s="83"/>
      <c r="N60" s="83"/>
    </row>
    <row r="61" spans="1:26" x14ac:dyDescent="0.2">
      <c r="A61" s="86"/>
      <c r="B61" s="83"/>
      <c r="C61" s="83"/>
      <c r="D61" s="83"/>
      <c r="E61" s="83"/>
      <c r="F61" s="83"/>
      <c r="G61" s="83"/>
      <c r="H61" s="83"/>
      <c r="I61" s="83"/>
      <c r="J61" s="83"/>
      <c r="K61" s="83"/>
      <c r="L61" s="83"/>
      <c r="M61" s="83"/>
      <c r="N61" s="83"/>
    </row>
    <row r="62" spans="1:26" x14ac:dyDescent="0.2">
      <c r="A62" s="83"/>
      <c r="B62" s="83"/>
      <c r="C62" s="83"/>
      <c r="D62" s="83"/>
      <c r="E62" s="83"/>
      <c r="F62" s="83"/>
      <c r="G62" s="83"/>
      <c r="H62" s="83"/>
      <c r="I62" s="83"/>
      <c r="J62" s="83"/>
      <c r="K62" s="83"/>
      <c r="L62" s="83"/>
      <c r="M62" s="83"/>
      <c r="N62" s="83"/>
      <c r="O62" s="164"/>
    </row>
    <row r="63" spans="1:26" x14ac:dyDescent="0.2">
      <c r="A63" s="83"/>
      <c r="B63" s="83"/>
      <c r="C63" s="83"/>
      <c r="D63" s="83"/>
      <c r="E63" s="83"/>
      <c r="F63" s="83"/>
      <c r="G63" s="83"/>
      <c r="H63" s="83"/>
      <c r="I63" s="83"/>
      <c r="J63" s="83"/>
      <c r="K63" s="83"/>
      <c r="L63" s="83"/>
      <c r="M63" s="83"/>
      <c r="N63" s="83"/>
    </row>
    <row r="64" spans="1:26" x14ac:dyDescent="0.2">
      <c r="A64" s="83"/>
      <c r="B64" s="83"/>
      <c r="C64" s="83"/>
      <c r="D64" s="83"/>
      <c r="E64" s="83"/>
      <c r="F64" s="83"/>
      <c r="G64" s="83"/>
      <c r="H64" s="83"/>
      <c r="I64" s="83"/>
      <c r="J64" s="83"/>
      <c r="K64" s="83"/>
      <c r="L64" s="83"/>
      <c r="M64" s="83"/>
      <c r="N64" s="83"/>
    </row>
    <row r="65" spans="1:14" x14ac:dyDescent="0.2">
      <c r="A65" s="83"/>
      <c r="B65" s="83"/>
      <c r="C65" s="83"/>
      <c r="D65" s="83"/>
      <c r="E65" s="83"/>
      <c r="F65" s="83"/>
      <c r="G65" s="83"/>
      <c r="H65" s="83"/>
      <c r="I65" s="83"/>
      <c r="J65" s="83"/>
      <c r="K65" s="83"/>
      <c r="L65" s="83"/>
      <c r="M65" s="83"/>
      <c r="N65" s="83"/>
    </row>
    <row r="66" spans="1:14" x14ac:dyDescent="0.2">
      <c r="A66" s="83"/>
      <c r="B66" s="83"/>
      <c r="C66" s="83"/>
      <c r="D66" s="83"/>
      <c r="E66" s="83"/>
      <c r="F66" s="83"/>
      <c r="G66" s="83"/>
      <c r="H66" s="83"/>
      <c r="I66" s="83"/>
      <c r="J66" s="83"/>
      <c r="K66" s="83"/>
      <c r="L66" s="83"/>
      <c r="M66" s="83"/>
      <c r="N66" s="83"/>
    </row>
    <row r="67" spans="1:14" x14ac:dyDescent="0.2">
      <c r="A67" s="83"/>
      <c r="B67" s="83"/>
      <c r="C67" s="83"/>
      <c r="D67" s="83"/>
      <c r="E67" s="83"/>
      <c r="F67" s="83"/>
      <c r="G67" s="83"/>
      <c r="H67" s="83"/>
      <c r="I67" s="83"/>
      <c r="J67" s="83"/>
      <c r="K67" s="83"/>
      <c r="L67" s="83"/>
      <c r="M67" s="83"/>
      <c r="N67" s="83"/>
    </row>
    <row r="69" spans="1:14" x14ac:dyDescent="0.2">
      <c r="A69" s="121" t="s">
        <v>229</v>
      </c>
      <c r="B69" s="162"/>
    </row>
    <row r="71" spans="1:14" x14ac:dyDescent="0.2">
      <c r="A71" t="s">
        <v>190</v>
      </c>
      <c r="B71" s="81">
        <v>66.68183242128741</v>
      </c>
      <c r="D71" s="164" t="s">
        <v>270</v>
      </c>
      <c r="F71">
        <v>67</v>
      </c>
      <c r="G71" t="s">
        <v>297</v>
      </c>
    </row>
    <row r="72" spans="1:14" x14ac:dyDescent="0.2">
      <c r="A72" t="s">
        <v>191</v>
      </c>
      <c r="B72" s="81">
        <v>8.5227432444634434</v>
      </c>
      <c r="F72">
        <v>9</v>
      </c>
      <c r="G72" t="s">
        <v>297</v>
      </c>
    </row>
    <row r="73" spans="1:14" x14ac:dyDescent="0.2">
      <c r="A73" t="s">
        <v>188</v>
      </c>
      <c r="B73" s="81">
        <v>7.5459734881722023</v>
      </c>
      <c r="F73">
        <v>8</v>
      </c>
      <c r="G73" t="s">
        <v>297</v>
      </c>
    </row>
    <row r="74" spans="1:14" x14ac:dyDescent="0.2">
      <c r="A74" t="s">
        <v>189</v>
      </c>
      <c r="B74" s="81">
        <v>17.335706525344488</v>
      </c>
      <c r="C74" s="78">
        <v>100.08625567926755</v>
      </c>
      <c r="F74">
        <v>17</v>
      </c>
      <c r="G74" t="s">
        <v>297</v>
      </c>
    </row>
    <row r="76" spans="1:14" x14ac:dyDescent="0.2">
      <c r="A76" s="93" t="s">
        <v>192</v>
      </c>
      <c r="B76" s="81">
        <v>0.34033686900974724</v>
      </c>
      <c r="D76" s="164" t="s">
        <v>270</v>
      </c>
      <c r="F76" s="93">
        <v>0</v>
      </c>
      <c r="G76" s="93" t="s">
        <v>298</v>
      </c>
    </row>
    <row r="77" spans="1:14" x14ac:dyDescent="0.2">
      <c r="A77" t="s">
        <v>18</v>
      </c>
      <c r="B77" s="81">
        <v>45.374481287257268</v>
      </c>
      <c r="F77" s="93">
        <v>45</v>
      </c>
      <c r="G77" s="93" t="s">
        <v>298</v>
      </c>
    </row>
    <row r="78" spans="1:14" x14ac:dyDescent="0.2">
      <c r="A78" s="93" t="s">
        <v>296</v>
      </c>
      <c r="B78" s="81">
        <v>7.9150090594940643</v>
      </c>
      <c r="F78" s="93">
        <v>8</v>
      </c>
      <c r="G78" s="93" t="s">
        <v>298</v>
      </c>
    </row>
    <row r="79" spans="1:14" x14ac:dyDescent="0.2">
      <c r="A79" t="s">
        <v>24</v>
      </c>
      <c r="B79" s="81">
        <v>7.7464031894126677</v>
      </c>
      <c r="F79" s="93">
        <v>8</v>
      </c>
      <c r="G79" s="93" t="s">
        <v>298</v>
      </c>
    </row>
    <row r="80" spans="1:14" x14ac:dyDescent="0.2">
      <c r="A80" t="s">
        <v>25</v>
      </c>
      <c r="B80" s="81">
        <v>11.527502942929065</v>
      </c>
      <c r="F80" s="93">
        <v>12</v>
      </c>
      <c r="G80" s="93" t="s">
        <v>298</v>
      </c>
    </row>
    <row r="81" spans="1:7" x14ac:dyDescent="0.2">
      <c r="A81" t="s">
        <v>29</v>
      </c>
      <c r="B81" s="81">
        <v>27.096266651897185</v>
      </c>
      <c r="C81" s="78">
        <v>100</v>
      </c>
      <c r="F81" s="93">
        <v>27</v>
      </c>
      <c r="G81" s="93" t="s">
        <v>298</v>
      </c>
    </row>
    <row r="83" spans="1:7" x14ac:dyDescent="0.2">
      <c r="F83">
        <v>100</v>
      </c>
    </row>
  </sheetData>
  <sortState ref="A28:B36">
    <sortCondition ref="B28:B36"/>
  </sortState>
  <customSheetViews>
    <customSheetView guid="{08A8D61F-AA66-4754-9836-B58A6A6822D3}" showRuler="0">
      <selection activeCell="G10" sqref="G10"/>
      <pageMargins left="0.78740157499999996" right="0.78740157499999996" top="0.984251969" bottom="0.984251969" header="0.4921259845" footer="0.4921259845"/>
      <pageSetup paperSize="9" orientation="portrait" verticalDpi="300" r:id="rId1"/>
      <headerFooter alignWithMargins="0"/>
    </customSheetView>
  </customSheetViews>
  <phoneticPr fontId="0" type="noConversion"/>
  <pageMargins left="0.78740157499999996" right="0.78740157499999996" top="0.984251969" bottom="0.984251969" header="0.4921259845" footer="0.4921259845"/>
  <pageSetup paperSize="9" orientation="landscape"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2.75" x14ac:dyDescent="0.2"/>
  <cols>
    <col min="1" max="1" width="11.7109375" customWidth="1"/>
    <col min="2" max="2" width="57.28515625" customWidth="1"/>
    <col min="257" max="257" width="11.7109375" customWidth="1"/>
    <col min="258" max="258" width="57.28515625" customWidth="1"/>
    <col min="513" max="513" width="11.7109375" customWidth="1"/>
    <col min="514" max="514" width="57.28515625" customWidth="1"/>
    <col min="769" max="769" width="11.7109375" customWidth="1"/>
    <col min="770" max="770" width="57.28515625" customWidth="1"/>
    <col min="1025" max="1025" width="11.7109375" customWidth="1"/>
    <col min="1026" max="1026" width="57.28515625" customWidth="1"/>
    <col min="1281" max="1281" width="11.7109375" customWidth="1"/>
    <col min="1282" max="1282" width="57.28515625" customWidth="1"/>
    <col min="1537" max="1537" width="11.7109375" customWidth="1"/>
    <col min="1538" max="1538" width="57.28515625" customWidth="1"/>
    <col min="1793" max="1793" width="11.7109375" customWidth="1"/>
    <col min="1794" max="1794" width="57.28515625" customWidth="1"/>
    <col min="2049" max="2049" width="11.7109375" customWidth="1"/>
    <col min="2050" max="2050" width="57.28515625" customWidth="1"/>
    <col min="2305" max="2305" width="11.7109375" customWidth="1"/>
    <col min="2306" max="2306" width="57.28515625" customWidth="1"/>
    <col min="2561" max="2561" width="11.7109375" customWidth="1"/>
    <col min="2562" max="2562" width="57.28515625" customWidth="1"/>
    <col min="2817" max="2817" width="11.7109375" customWidth="1"/>
    <col min="2818" max="2818" width="57.28515625" customWidth="1"/>
    <col min="3073" max="3073" width="11.7109375" customWidth="1"/>
    <col min="3074" max="3074" width="57.28515625" customWidth="1"/>
    <col min="3329" max="3329" width="11.7109375" customWidth="1"/>
    <col min="3330" max="3330" width="57.28515625" customWidth="1"/>
    <col min="3585" max="3585" width="11.7109375" customWidth="1"/>
    <col min="3586" max="3586" width="57.28515625" customWidth="1"/>
    <col min="3841" max="3841" width="11.7109375" customWidth="1"/>
    <col min="3842" max="3842" width="57.28515625" customWidth="1"/>
    <col min="4097" max="4097" width="11.7109375" customWidth="1"/>
    <col min="4098" max="4098" width="57.28515625" customWidth="1"/>
    <col min="4353" max="4353" width="11.7109375" customWidth="1"/>
    <col min="4354" max="4354" width="57.28515625" customWidth="1"/>
    <col min="4609" max="4609" width="11.7109375" customWidth="1"/>
    <col min="4610" max="4610" width="57.28515625" customWidth="1"/>
    <col min="4865" max="4865" width="11.7109375" customWidth="1"/>
    <col min="4866" max="4866" width="57.28515625" customWidth="1"/>
    <col min="5121" max="5121" width="11.7109375" customWidth="1"/>
    <col min="5122" max="5122" width="57.28515625" customWidth="1"/>
    <col min="5377" max="5377" width="11.7109375" customWidth="1"/>
    <col min="5378" max="5378" width="57.28515625" customWidth="1"/>
    <col min="5633" max="5633" width="11.7109375" customWidth="1"/>
    <col min="5634" max="5634" width="57.28515625" customWidth="1"/>
    <col min="5889" max="5889" width="11.7109375" customWidth="1"/>
    <col min="5890" max="5890" width="57.28515625" customWidth="1"/>
    <col min="6145" max="6145" width="11.7109375" customWidth="1"/>
    <col min="6146" max="6146" width="57.28515625" customWidth="1"/>
    <col min="6401" max="6401" width="11.7109375" customWidth="1"/>
    <col min="6402" max="6402" width="57.28515625" customWidth="1"/>
    <col min="6657" max="6657" width="11.7109375" customWidth="1"/>
    <col min="6658" max="6658" width="57.28515625" customWidth="1"/>
    <col min="6913" max="6913" width="11.7109375" customWidth="1"/>
    <col min="6914" max="6914" width="57.28515625" customWidth="1"/>
    <col min="7169" max="7169" width="11.7109375" customWidth="1"/>
    <col min="7170" max="7170" width="57.28515625" customWidth="1"/>
    <col min="7425" max="7425" width="11.7109375" customWidth="1"/>
    <col min="7426" max="7426" width="57.28515625" customWidth="1"/>
    <col min="7681" max="7681" width="11.7109375" customWidth="1"/>
    <col min="7682" max="7682" width="57.28515625" customWidth="1"/>
    <col min="7937" max="7937" width="11.7109375" customWidth="1"/>
    <col min="7938" max="7938" width="57.28515625" customWidth="1"/>
    <col min="8193" max="8193" width="11.7109375" customWidth="1"/>
    <col min="8194" max="8194" width="57.28515625" customWidth="1"/>
    <col min="8449" max="8449" width="11.7109375" customWidth="1"/>
    <col min="8450" max="8450" width="57.28515625" customWidth="1"/>
    <col min="8705" max="8705" width="11.7109375" customWidth="1"/>
    <col min="8706" max="8706" width="57.28515625" customWidth="1"/>
    <col min="8961" max="8961" width="11.7109375" customWidth="1"/>
    <col min="8962" max="8962" width="57.28515625" customWidth="1"/>
    <col min="9217" max="9217" width="11.7109375" customWidth="1"/>
    <col min="9218" max="9218" width="57.28515625" customWidth="1"/>
    <col min="9473" max="9473" width="11.7109375" customWidth="1"/>
    <col min="9474" max="9474" width="57.28515625" customWidth="1"/>
    <col min="9729" max="9729" width="11.7109375" customWidth="1"/>
    <col min="9730" max="9730" width="57.28515625" customWidth="1"/>
    <col min="9985" max="9985" width="11.7109375" customWidth="1"/>
    <col min="9986" max="9986" width="57.28515625" customWidth="1"/>
    <col min="10241" max="10241" width="11.7109375" customWidth="1"/>
    <col min="10242" max="10242" width="57.28515625" customWidth="1"/>
    <col min="10497" max="10497" width="11.7109375" customWidth="1"/>
    <col min="10498" max="10498" width="57.28515625" customWidth="1"/>
    <col min="10753" max="10753" width="11.7109375" customWidth="1"/>
    <col min="10754" max="10754" width="57.28515625" customWidth="1"/>
    <col min="11009" max="11009" width="11.7109375" customWidth="1"/>
    <col min="11010" max="11010" width="57.28515625" customWidth="1"/>
    <col min="11265" max="11265" width="11.7109375" customWidth="1"/>
    <col min="11266" max="11266" width="57.28515625" customWidth="1"/>
    <col min="11521" max="11521" width="11.7109375" customWidth="1"/>
    <col min="11522" max="11522" width="57.28515625" customWidth="1"/>
    <col min="11777" max="11777" width="11.7109375" customWidth="1"/>
    <col min="11778" max="11778" width="57.28515625" customWidth="1"/>
    <col min="12033" max="12033" width="11.7109375" customWidth="1"/>
    <col min="12034" max="12034" width="57.28515625" customWidth="1"/>
    <col min="12289" max="12289" width="11.7109375" customWidth="1"/>
    <col min="12290" max="12290" width="57.28515625" customWidth="1"/>
    <col min="12545" max="12545" width="11.7109375" customWidth="1"/>
    <col min="12546" max="12546" width="57.28515625" customWidth="1"/>
    <col min="12801" max="12801" width="11.7109375" customWidth="1"/>
    <col min="12802" max="12802" width="57.28515625" customWidth="1"/>
    <col min="13057" max="13057" width="11.7109375" customWidth="1"/>
    <col min="13058" max="13058" width="57.28515625" customWidth="1"/>
    <col min="13313" max="13313" width="11.7109375" customWidth="1"/>
    <col min="13314" max="13314" width="57.28515625" customWidth="1"/>
    <col min="13569" max="13569" width="11.7109375" customWidth="1"/>
    <col min="13570" max="13570" width="57.28515625" customWidth="1"/>
    <col min="13825" max="13825" width="11.7109375" customWidth="1"/>
    <col min="13826" max="13826" width="57.28515625" customWidth="1"/>
    <col min="14081" max="14081" width="11.7109375" customWidth="1"/>
    <col min="14082" max="14082" width="57.28515625" customWidth="1"/>
    <col min="14337" max="14337" width="11.7109375" customWidth="1"/>
    <col min="14338" max="14338" width="57.28515625" customWidth="1"/>
    <col min="14593" max="14593" width="11.7109375" customWidth="1"/>
    <col min="14594" max="14594" width="57.28515625" customWidth="1"/>
    <col min="14849" max="14849" width="11.7109375" customWidth="1"/>
    <col min="14850" max="14850" width="57.28515625" customWidth="1"/>
    <col min="15105" max="15105" width="11.7109375" customWidth="1"/>
    <col min="15106" max="15106" width="57.28515625" customWidth="1"/>
    <col min="15361" max="15361" width="11.7109375" customWidth="1"/>
    <col min="15362" max="15362" width="57.28515625" customWidth="1"/>
    <col min="15617" max="15617" width="11.7109375" customWidth="1"/>
    <col min="15618" max="15618" width="57.28515625" customWidth="1"/>
    <col min="15873" max="15873" width="11.7109375" customWidth="1"/>
    <col min="15874" max="15874" width="57.28515625" customWidth="1"/>
    <col min="16129" max="16129" width="11.7109375" customWidth="1"/>
    <col min="16130" max="16130" width="57.28515625" customWidth="1"/>
  </cols>
  <sheetData>
    <row r="1" spans="1:2" ht="15.75" x14ac:dyDescent="0.2">
      <c r="A1" s="236" t="s">
        <v>402</v>
      </c>
      <c r="B1" s="69"/>
    </row>
    <row r="5" spans="1:2" ht="14.25" x14ac:dyDescent="0.2">
      <c r="A5" s="237" t="s">
        <v>163</v>
      </c>
      <c r="B5" s="238" t="s">
        <v>403</v>
      </c>
    </row>
    <row r="6" spans="1:2" ht="14.25" x14ac:dyDescent="0.2">
      <c r="A6" s="237">
        <v>0</v>
      </c>
      <c r="B6" s="238" t="s">
        <v>404</v>
      </c>
    </row>
    <row r="7" spans="1:2" ht="14.25" x14ac:dyDescent="0.2">
      <c r="A7" s="239"/>
      <c r="B7" s="238" t="s">
        <v>405</v>
      </c>
    </row>
    <row r="8" spans="1:2" ht="14.25" x14ac:dyDescent="0.2">
      <c r="A8" s="237" t="s">
        <v>406</v>
      </c>
      <c r="B8" s="238" t="s">
        <v>407</v>
      </c>
    </row>
    <row r="9" spans="1:2" ht="14.25" x14ac:dyDescent="0.2">
      <c r="A9" s="237" t="s">
        <v>408</v>
      </c>
      <c r="B9" s="238" t="s">
        <v>409</v>
      </c>
    </row>
    <row r="10" spans="1:2" ht="14.25" x14ac:dyDescent="0.2">
      <c r="A10" s="237" t="s">
        <v>410</v>
      </c>
      <c r="B10" s="238" t="s">
        <v>411</v>
      </c>
    </row>
    <row r="11" spans="1:2" ht="14.25" x14ac:dyDescent="0.2">
      <c r="A11" s="237" t="s">
        <v>412</v>
      </c>
      <c r="B11" s="238" t="s">
        <v>413</v>
      </c>
    </row>
    <row r="12" spans="1:2" ht="14.25" x14ac:dyDescent="0.2">
      <c r="A12" s="237" t="s">
        <v>414</v>
      </c>
      <c r="B12" s="238" t="s">
        <v>415</v>
      </c>
    </row>
    <row r="13" spans="1:2" ht="14.25" x14ac:dyDescent="0.2">
      <c r="A13" s="237" t="s">
        <v>416</v>
      </c>
      <c r="B13" s="238" t="s">
        <v>417</v>
      </c>
    </row>
    <row r="14" spans="1:2" ht="14.25" x14ac:dyDescent="0.2">
      <c r="A14" s="237" t="s">
        <v>418</v>
      </c>
      <c r="B14" s="238" t="s">
        <v>419</v>
      </c>
    </row>
    <row r="15" spans="1:2" ht="14.25" x14ac:dyDescent="0.2">
      <c r="A15" s="238"/>
    </row>
    <row r="16" spans="1:2" ht="42.75" x14ac:dyDescent="0.2">
      <c r="A16" s="240" t="s">
        <v>420</v>
      </c>
      <c r="B16" s="241" t="s">
        <v>421</v>
      </c>
    </row>
    <row r="17" spans="1:2" ht="14.25" x14ac:dyDescent="0.2">
      <c r="A17" s="238" t="s">
        <v>422</v>
      </c>
      <c r="B17" s="238"/>
    </row>
  </sheetData>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19"/>
  <sheetViews>
    <sheetView zoomScale="110" zoomScaleNormal="110" workbookViewId="0"/>
  </sheetViews>
  <sheetFormatPr baseColWidth="10" defaultRowHeight="12.75" x14ac:dyDescent="0.2"/>
  <cols>
    <col min="1" max="1" width="3.7109375" style="93" customWidth="1"/>
    <col min="2" max="7" width="11.42578125" style="93"/>
    <col min="8" max="8" width="10.42578125" style="93" customWidth="1"/>
    <col min="9" max="16384" width="11.42578125" style="93"/>
  </cols>
  <sheetData>
    <row r="1" spans="1:8" s="34" customFormat="1" ht="11.1" customHeight="1" x14ac:dyDescent="0.2"/>
    <row r="2" spans="1:8" s="34" customFormat="1" ht="11.1" customHeight="1" x14ac:dyDescent="0.2"/>
    <row r="3" spans="1:8" s="64" customFormat="1" ht="12.95" customHeight="1" x14ac:dyDescent="0.25">
      <c r="A3" s="62" t="s">
        <v>103</v>
      </c>
      <c r="B3" s="63"/>
    </row>
    <row r="4" spans="1:8" s="2" customFormat="1" ht="11.1" customHeight="1" x14ac:dyDescent="0.2">
      <c r="B4" s="34"/>
    </row>
    <row r="5" spans="1:8" s="2" customFormat="1" ht="11.1" customHeight="1" x14ac:dyDescent="0.2">
      <c r="B5" s="34"/>
    </row>
    <row r="6" spans="1:8" s="2" customFormat="1" ht="11.1" customHeight="1" x14ac:dyDescent="0.2">
      <c r="B6" s="34"/>
      <c r="H6" s="1" t="s">
        <v>104</v>
      </c>
    </row>
    <row r="7" spans="1:8" s="2" customFormat="1" ht="11.1" customHeight="1" x14ac:dyDescent="0.2">
      <c r="B7" s="34"/>
      <c r="H7" s="1"/>
    </row>
    <row r="8" spans="1:8" s="2" customFormat="1" ht="11.1" customHeight="1" x14ac:dyDescent="0.2">
      <c r="B8" s="34"/>
    </row>
    <row r="9" spans="1:8" s="2" customFormat="1" ht="11.1" customHeight="1" x14ac:dyDescent="0.2">
      <c r="B9" s="34"/>
    </row>
    <row r="10" spans="1:8" s="2" customFormat="1" ht="11.1" customHeight="1" x14ac:dyDescent="0.2">
      <c r="A10" s="4" t="s">
        <v>105</v>
      </c>
      <c r="B10" s="34"/>
      <c r="H10" s="65">
        <v>2</v>
      </c>
    </row>
    <row r="11" spans="1:8" s="2" customFormat="1" ht="11.1" customHeight="1" x14ac:dyDescent="0.2">
      <c r="A11" s="4"/>
      <c r="B11" s="34"/>
      <c r="H11" s="65"/>
    </row>
    <row r="12" spans="1:8" s="2" customFormat="1" ht="11.1" customHeight="1" x14ac:dyDescent="0.2">
      <c r="A12" s="4"/>
      <c r="B12" s="34"/>
      <c r="H12" s="65"/>
    </row>
    <row r="13" spans="1:8" s="2" customFormat="1" ht="11.1" customHeight="1" x14ac:dyDescent="0.2">
      <c r="B13" s="34"/>
      <c r="H13" s="65"/>
    </row>
    <row r="14" spans="1:8" s="2" customFormat="1" ht="11.1" customHeight="1" x14ac:dyDescent="0.2">
      <c r="A14" s="4" t="s">
        <v>106</v>
      </c>
      <c r="B14" s="34"/>
      <c r="H14" s="65">
        <v>3</v>
      </c>
    </row>
    <row r="15" spans="1:8" s="2" customFormat="1" ht="11.1" customHeight="1" x14ac:dyDescent="0.2">
      <c r="A15" s="4"/>
      <c r="B15" s="34"/>
      <c r="H15" s="65"/>
    </row>
    <row r="16" spans="1:8" s="2" customFormat="1" ht="11.1" customHeight="1" x14ac:dyDescent="0.2">
      <c r="A16" s="4"/>
      <c r="B16" s="34"/>
      <c r="H16" s="65"/>
    </row>
    <row r="17" spans="1:8" s="2" customFormat="1" ht="11.1" customHeight="1" x14ac:dyDescent="0.2">
      <c r="A17" s="4"/>
      <c r="B17" s="34"/>
      <c r="H17" s="65"/>
    </row>
    <row r="18" spans="1:8" s="2" customFormat="1" ht="11.1" customHeight="1" x14ac:dyDescent="0.2">
      <c r="A18" s="4" t="s">
        <v>107</v>
      </c>
    </row>
    <row r="19" spans="1:8" s="2" customFormat="1" ht="11.1" customHeight="1" x14ac:dyDescent="0.2"/>
    <row r="20" spans="1:8" s="2" customFormat="1" ht="11.1" customHeight="1" x14ac:dyDescent="0.2">
      <c r="B20" s="2" t="s">
        <v>349</v>
      </c>
      <c r="H20" s="65">
        <v>6</v>
      </c>
    </row>
    <row r="21" spans="1:8" s="2" customFormat="1" ht="11.1" customHeight="1" x14ac:dyDescent="0.2"/>
    <row r="22" spans="1:8" s="2" customFormat="1" ht="11.1" customHeight="1" x14ac:dyDescent="0.2">
      <c r="B22" s="2" t="s">
        <v>350</v>
      </c>
      <c r="H22" s="65">
        <v>6</v>
      </c>
    </row>
    <row r="23" spans="1:8" s="2" customFormat="1" ht="11.1" customHeight="1" x14ac:dyDescent="0.2">
      <c r="H23" s="65"/>
    </row>
    <row r="24" spans="1:8" s="2" customFormat="1" ht="11.1" customHeight="1" x14ac:dyDescent="0.2">
      <c r="B24" s="2" t="s">
        <v>351</v>
      </c>
      <c r="H24" s="65">
        <v>6</v>
      </c>
    </row>
    <row r="25" spans="1:8" s="2" customFormat="1" ht="11.1" customHeight="1" x14ac:dyDescent="0.2"/>
    <row r="26" spans="1:8" s="2" customFormat="1" ht="11.1" customHeight="1" x14ac:dyDescent="0.2">
      <c r="A26" s="4"/>
      <c r="B26" s="2" t="s">
        <v>352</v>
      </c>
      <c r="H26" s="65">
        <v>7</v>
      </c>
    </row>
    <row r="27" spans="1:8" s="2" customFormat="1" ht="11.1" customHeight="1" x14ac:dyDescent="0.2">
      <c r="A27" s="4"/>
      <c r="B27" s="90"/>
      <c r="H27" s="65"/>
    </row>
    <row r="28" spans="1:8" s="2" customFormat="1" ht="11.1" customHeight="1" x14ac:dyDescent="0.2">
      <c r="A28" s="4"/>
      <c r="B28" s="2" t="s">
        <v>346</v>
      </c>
      <c r="H28" s="65">
        <v>7</v>
      </c>
    </row>
    <row r="29" spans="1:8" s="2" customFormat="1" ht="11.1" customHeight="1" x14ac:dyDescent="0.2">
      <c r="A29" s="4"/>
      <c r="H29" s="65"/>
    </row>
    <row r="30" spans="1:8" s="2" customFormat="1" ht="11.1" customHeight="1" x14ac:dyDescent="0.2">
      <c r="A30" s="4"/>
      <c r="B30" s="90" t="s">
        <v>179</v>
      </c>
      <c r="H30" s="65"/>
    </row>
    <row r="31" spans="1:8" s="2" customFormat="1" ht="11.1" customHeight="1" x14ac:dyDescent="0.2">
      <c r="A31" s="4"/>
      <c r="B31" s="205" t="s">
        <v>347</v>
      </c>
      <c r="H31" s="65">
        <v>27</v>
      </c>
    </row>
    <row r="32" spans="1:8" s="2" customFormat="1" ht="11.1" customHeight="1" x14ac:dyDescent="0.2">
      <c r="A32" s="4"/>
      <c r="H32" s="65"/>
    </row>
    <row r="33" spans="1:8" s="2" customFormat="1" ht="12" x14ac:dyDescent="0.2">
      <c r="A33" s="4"/>
      <c r="B33" s="90" t="s">
        <v>353</v>
      </c>
      <c r="H33" s="65">
        <v>27</v>
      </c>
    </row>
    <row r="34" spans="1:8" s="2" customFormat="1" ht="11.1" customHeight="1" x14ac:dyDescent="0.2">
      <c r="A34" s="4"/>
      <c r="H34" s="65"/>
    </row>
    <row r="35" spans="1:8" s="2" customFormat="1" ht="11.1" customHeight="1" x14ac:dyDescent="0.2">
      <c r="H35" s="1"/>
    </row>
    <row r="36" spans="1:8" s="2" customFormat="1" ht="11.1" customHeight="1" x14ac:dyDescent="0.2">
      <c r="B36" s="34"/>
      <c r="H36" s="1"/>
    </row>
    <row r="37" spans="1:8" s="2" customFormat="1" ht="11.1" customHeight="1" x14ac:dyDescent="0.2">
      <c r="A37" s="4" t="s">
        <v>110</v>
      </c>
      <c r="B37" s="34"/>
      <c r="H37" s="1"/>
    </row>
    <row r="38" spans="1:8" s="2" customFormat="1" ht="11.1" customHeight="1" x14ac:dyDescent="0.2">
      <c r="A38" s="4"/>
      <c r="B38" s="34"/>
      <c r="H38" s="1"/>
    </row>
    <row r="39" spans="1:8" s="2" customFormat="1" ht="11.1" customHeight="1" x14ac:dyDescent="0.2">
      <c r="H39" s="1"/>
    </row>
    <row r="40" spans="1:8" s="2" customFormat="1" ht="11.1" customHeight="1" x14ac:dyDescent="0.2">
      <c r="A40" s="2" t="s">
        <v>108</v>
      </c>
      <c r="B40" s="2" t="s">
        <v>354</v>
      </c>
      <c r="H40" s="1"/>
    </row>
    <row r="41" spans="1:8" s="2" customFormat="1" ht="11.1" customHeight="1" x14ac:dyDescent="0.2">
      <c r="B41" s="2" t="s">
        <v>210</v>
      </c>
      <c r="H41" s="65">
        <v>8</v>
      </c>
    </row>
    <row r="42" spans="1:8" s="2" customFormat="1" ht="11.1" customHeight="1" x14ac:dyDescent="0.2">
      <c r="H42" s="1"/>
    </row>
    <row r="43" spans="1:8" s="2" customFormat="1" ht="11.1" customHeight="1" x14ac:dyDescent="0.2">
      <c r="A43" s="66" t="str">
        <f>"1.1"</f>
        <v>1.1</v>
      </c>
      <c r="B43" s="2" t="s">
        <v>211</v>
      </c>
      <c r="H43" s="65">
        <v>8</v>
      </c>
    </row>
    <row r="44" spans="1:8" s="2" customFormat="1" ht="11.1" customHeight="1" x14ac:dyDescent="0.2">
      <c r="H44" s="67"/>
    </row>
    <row r="45" spans="1:8" s="2" customFormat="1" ht="11.1" customHeight="1" x14ac:dyDescent="0.2">
      <c r="A45" s="2" t="str">
        <f>"1.2"</f>
        <v>1.2</v>
      </c>
      <c r="B45" s="2" t="s">
        <v>98</v>
      </c>
      <c r="H45" s="65">
        <v>10</v>
      </c>
    </row>
    <row r="46" spans="1:8" s="2" customFormat="1" ht="11.1" customHeight="1" x14ac:dyDescent="0.2">
      <c r="H46" s="67"/>
    </row>
    <row r="47" spans="1:8" s="2" customFormat="1" ht="11.1" customHeight="1" x14ac:dyDescent="0.2">
      <c r="A47" s="2" t="str">
        <f>"1.3"</f>
        <v>1.3</v>
      </c>
      <c r="B47" s="2" t="s">
        <v>159</v>
      </c>
      <c r="H47" s="65">
        <v>12</v>
      </c>
    </row>
    <row r="48" spans="1:8" s="2" customFormat="1" ht="11.1" customHeight="1" x14ac:dyDescent="0.2">
      <c r="B48" s="34"/>
      <c r="H48" s="67"/>
    </row>
    <row r="49" spans="1:8" s="2" customFormat="1" ht="11.1" customHeight="1" x14ac:dyDescent="0.2">
      <c r="A49" s="2" t="s">
        <v>109</v>
      </c>
      <c r="B49" s="34" t="s">
        <v>355</v>
      </c>
      <c r="H49" s="67"/>
    </row>
    <row r="50" spans="1:8" s="2" customFormat="1" ht="11.1" customHeight="1" x14ac:dyDescent="0.2">
      <c r="B50" s="2" t="s">
        <v>212</v>
      </c>
      <c r="H50" s="65">
        <v>14</v>
      </c>
    </row>
    <row r="51" spans="1:8" s="2" customFormat="1" ht="11.1" customHeight="1" x14ac:dyDescent="0.2">
      <c r="H51" s="67"/>
    </row>
    <row r="52" spans="1:8" s="2" customFormat="1" ht="11.1" customHeight="1" x14ac:dyDescent="0.2">
      <c r="A52" s="2" t="str">
        <f>"2.1"</f>
        <v>2.1</v>
      </c>
      <c r="B52" s="2" t="s">
        <v>211</v>
      </c>
      <c r="H52" s="65">
        <v>14</v>
      </c>
    </row>
    <row r="53" spans="1:8" s="2" customFormat="1" ht="11.1" customHeight="1" x14ac:dyDescent="0.2">
      <c r="H53" s="67"/>
    </row>
    <row r="54" spans="1:8" s="2" customFormat="1" ht="11.1" customHeight="1" x14ac:dyDescent="0.2">
      <c r="A54" s="2" t="str">
        <f>"2.2"</f>
        <v>2.2</v>
      </c>
      <c r="B54" s="2" t="s">
        <v>98</v>
      </c>
      <c r="H54" s="65">
        <v>18</v>
      </c>
    </row>
    <row r="55" spans="1:8" s="2" customFormat="1" ht="11.1" customHeight="1" x14ac:dyDescent="0.2">
      <c r="H55" s="67"/>
    </row>
    <row r="56" spans="1:8" s="2" customFormat="1" ht="11.1" customHeight="1" x14ac:dyDescent="0.2">
      <c r="A56" s="2" t="str">
        <f>"2.3"</f>
        <v>2.3</v>
      </c>
      <c r="B56" s="2" t="s">
        <v>159</v>
      </c>
      <c r="H56" s="65">
        <v>22</v>
      </c>
    </row>
    <row r="57" spans="1:8" s="2" customFormat="1" ht="11.1" customHeight="1" x14ac:dyDescent="0.2">
      <c r="H57" s="67"/>
    </row>
    <row r="58" spans="1:8" s="2" customFormat="1" ht="11.1" customHeight="1" x14ac:dyDescent="0.2">
      <c r="A58" s="2" t="s">
        <v>111</v>
      </c>
      <c r="B58" s="2" t="s">
        <v>356</v>
      </c>
      <c r="H58" s="67"/>
    </row>
    <row r="59" spans="1:8" s="2" customFormat="1" ht="11.1" customHeight="1" x14ac:dyDescent="0.2">
      <c r="B59" s="2" t="s">
        <v>112</v>
      </c>
      <c r="H59" s="65">
        <v>26</v>
      </c>
    </row>
    <row r="60" spans="1:8" s="2" customFormat="1" ht="11.1" customHeight="1" x14ac:dyDescent="0.2">
      <c r="H60" s="67"/>
    </row>
    <row r="61" spans="1:8" s="2" customFormat="1" ht="11.1" customHeight="1" x14ac:dyDescent="0.2">
      <c r="H61" s="67"/>
    </row>
    <row r="62" spans="1:8" s="2" customFormat="1" ht="11.1" customHeight="1" x14ac:dyDescent="0.2">
      <c r="H62" s="67"/>
    </row>
    <row r="63" spans="1:8" s="2" customFormat="1" ht="11.1" customHeight="1" x14ac:dyDescent="0.2">
      <c r="H63" s="67"/>
    </row>
    <row r="64" spans="1:8" s="2" customFormat="1" ht="11.1" customHeight="1" x14ac:dyDescent="0.2">
      <c r="H64" s="67"/>
    </row>
    <row r="65" spans="8:8" s="2" customFormat="1" ht="11.1" customHeight="1" x14ac:dyDescent="0.2">
      <c r="H65" s="67"/>
    </row>
    <row r="66" spans="8:8" s="2" customFormat="1" ht="11.1" customHeight="1" x14ac:dyDescent="0.2">
      <c r="H66" s="67"/>
    </row>
    <row r="67" spans="8:8" s="2" customFormat="1" ht="11.1" customHeight="1" x14ac:dyDescent="0.2">
      <c r="H67" s="67"/>
    </row>
    <row r="68" spans="8:8" s="34" customFormat="1" ht="11.1" customHeight="1" x14ac:dyDescent="0.2"/>
    <row r="69" spans="8:8" s="34" customFormat="1" ht="11.1" customHeight="1" x14ac:dyDescent="0.2"/>
    <row r="70" spans="8:8" s="34" customFormat="1" ht="11.1" customHeight="1" x14ac:dyDescent="0.2"/>
    <row r="71" spans="8:8" s="34" customFormat="1" ht="11.1" customHeight="1" x14ac:dyDescent="0.2"/>
    <row r="72" spans="8:8" s="34" customFormat="1" ht="11.1" customHeight="1" x14ac:dyDescent="0.2"/>
    <row r="73" spans="8:8" s="34" customFormat="1" ht="11.1" customHeight="1" x14ac:dyDescent="0.2"/>
    <row r="74" spans="8:8" s="34" customFormat="1" ht="11.1" customHeight="1" x14ac:dyDescent="0.2"/>
    <row r="75" spans="8:8" s="34" customFormat="1" ht="11.1" customHeight="1" x14ac:dyDescent="0.2"/>
    <row r="76" spans="8:8" s="34" customFormat="1" ht="11.1" customHeight="1" x14ac:dyDescent="0.2"/>
    <row r="77" spans="8:8" s="34" customFormat="1" ht="11.1" customHeight="1" x14ac:dyDescent="0.2"/>
    <row r="78" spans="8:8" s="34" customFormat="1" ht="11.1" customHeight="1" x14ac:dyDescent="0.2"/>
    <row r="79" spans="8:8" s="34" customFormat="1" ht="11.1" customHeight="1" x14ac:dyDescent="0.2"/>
    <row r="80" spans="8:8" s="34" customFormat="1" ht="11.1" customHeight="1" x14ac:dyDescent="0.2"/>
    <row r="81" s="34" customFormat="1" ht="11.1" customHeight="1" x14ac:dyDescent="0.2"/>
    <row r="82" s="34" customFormat="1" ht="11.1" customHeight="1" x14ac:dyDescent="0.2"/>
    <row r="83" s="34" customFormat="1" ht="11.1" customHeight="1" x14ac:dyDescent="0.2"/>
    <row r="84" s="34" customFormat="1" ht="11.1" customHeight="1" x14ac:dyDescent="0.2"/>
    <row r="85" s="34" customFormat="1" ht="11.1" customHeight="1" x14ac:dyDescent="0.2"/>
    <row r="86" s="34" customFormat="1" ht="11.1" customHeight="1" x14ac:dyDescent="0.2"/>
    <row r="87" s="34" customFormat="1" ht="11.1" customHeight="1" x14ac:dyDescent="0.2"/>
    <row r="88" s="34" customFormat="1" ht="11.1" customHeight="1" x14ac:dyDescent="0.2"/>
    <row r="89" s="34" customFormat="1" ht="11.1" customHeight="1" x14ac:dyDescent="0.2"/>
    <row r="90" s="34" customFormat="1" ht="11.1" customHeight="1" x14ac:dyDescent="0.2"/>
    <row r="91" s="34" customFormat="1" ht="11.1" customHeight="1" x14ac:dyDescent="0.2"/>
    <row r="92" s="34" customFormat="1" ht="11.1" customHeight="1" x14ac:dyDescent="0.2"/>
    <row r="93" s="34" customFormat="1" ht="11.1" customHeight="1" x14ac:dyDescent="0.2"/>
    <row r="94" s="34" customFormat="1" ht="11.1" customHeight="1" x14ac:dyDescent="0.2"/>
    <row r="95" s="34" customFormat="1" ht="11.1" customHeight="1" x14ac:dyDescent="0.2"/>
    <row r="96" s="34" customFormat="1" ht="11.1" customHeight="1" x14ac:dyDescent="0.2"/>
    <row r="97" s="34" customFormat="1" ht="11.1" customHeight="1" x14ac:dyDescent="0.2"/>
    <row r="98" s="34" customFormat="1" ht="11.1" customHeight="1" x14ac:dyDescent="0.2"/>
    <row r="99" s="34" customFormat="1" ht="11.1" customHeight="1" x14ac:dyDescent="0.2"/>
    <row r="100" s="34" customFormat="1" ht="11.1" customHeight="1" x14ac:dyDescent="0.2"/>
    <row r="101" s="34" customFormat="1" ht="11.1" customHeight="1" x14ac:dyDescent="0.2"/>
    <row r="102" s="34" customFormat="1" ht="11.1" customHeight="1" x14ac:dyDescent="0.2"/>
    <row r="103" s="34" customFormat="1" ht="11.1" customHeight="1" x14ac:dyDescent="0.2"/>
    <row r="104" s="68" customFormat="1" ht="11.1" customHeight="1" x14ac:dyDescent="0.2"/>
    <row r="105" s="68" customFormat="1" ht="11.1" customHeight="1" x14ac:dyDescent="0.2"/>
    <row r="106" s="68" customFormat="1" ht="11.1" customHeight="1" x14ac:dyDescent="0.2"/>
    <row r="107" s="68" customFormat="1" ht="11.1" customHeight="1" x14ac:dyDescent="0.2"/>
    <row r="108" s="68" customFormat="1" ht="11.1" customHeight="1" x14ac:dyDescent="0.2"/>
    <row r="109" s="68" customFormat="1" ht="11.1" customHeight="1" x14ac:dyDescent="0.2"/>
    <row r="110" s="68" customFormat="1" ht="11.1" customHeight="1" x14ac:dyDescent="0.2"/>
    <row r="111" s="68" customFormat="1" ht="11.1" customHeight="1" x14ac:dyDescent="0.2"/>
    <row r="112" s="68" customFormat="1" ht="11.1" customHeight="1" x14ac:dyDescent="0.2"/>
    <row r="113" s="68" customFormat="1" ht="11.1" customHeight="1" x14ac:dyDescent="0.2"/>
    <row r="114" s="68" customFormat="1" ht="11.1" customHeight="1" x14ac:dyDescent="0.2"/>
    <row r="115" s="68" customFormat="1" ht="11.1" customHeight="1" x14ac:dyDescent="0.2"/>
    <row r="116" s="68" customFormat="1" ht="11.1" customHeight="1" x14ac:dyDescent="0.2"/>
    <row r="117" s="68" customFormat="1" ht="11.1" customHeight="1" x14ac:dyDescent="0.2"/>
    <row r="118" s="68" customFormat="1" ht="11.1" customHeight="1" x14ac:dyDescent="0.2"/>
    <row r="119" s="68" customFormat="1" ht="11.1" customHeight="1" x14ac:dyDescent="0.2"/>
    <row r="120" s="68" customFormat="1" ht="11.1" customHeight="1" x14ac:dyDescent="0.2"/>
    <row r="121" s="68" customFormat="1" ht="11.1" customHeight="1" x14ac:dyDescent="0.2"/>
    <row r="122" s="68" customFormat="1" ht="11.1" customHeight="1" x14ac:dyDescent="0.2"/>
    <row r="123" s="68" customFormat="1" ht="11.1" customHeight="1" x14ac:dyDescent="0.2"/>
    <row r="124" s="68" customFormat="1" ht="11.1" customHeight="1" x14ac:dyDescent="0.2"/>
    <row r="125" s="68" customFormat="1" ht="11.1" customHeight="1" x14ac:dyDescent="0.2"/>
    <row r="126" s="68" customFormat="1" ht="11.1" customHeight="1" x14ac:dyDescent="0.2"/>
    <row r="127" s="68" customFormat="1" ht="11.1" customHeight="1" x14ac:dyDescent="0.2"/>
    <row r="128" s="68" customFormat="1" ht="11.1" customHeight="1" x14ac:dyDescent="0.2"/>
    <row r="129" s="68" customFormat="1" ht="11.1" customHeight="1" x14ac:dyDescent="0.2"/>
    <row r="130" s="68" customFormat="1" ht="11.1" customHeight="1" x14ac:dyDescent="0.2"/>
    <row r="131" s="68" customFormat="1" ht="11.1" customHeight="1" x14ac:dyDescent="0.2"/>
    <row r="132" s="68" customFormat="1" ht="11.1" customHeight="1" x14ac:dyDescent="0.2"/>
    <row r="133" s="68" customFormat="1" ht="11.1" customHeight="1" x14ac:dyDescent="0.2"/>
    <row r="134" s="68" customFormat="1" ht="11.1" customHeight="1" x14ac:dyDescent="0.2"/>
    <row r="135" s="68" customFormat="1" ht="11.1" customHeight="1" x14ac:dyDescent="0.2"/>
    <row r="136" s="68" customFormat="1" ht="11.1" customHeight="1" x14ac:dyDescent="0.2"/>
    <row r="137" s="68" customFormat="1" ht="11.1" customHeight="1" x14ac:dyDescent="0.2"/>
    <row r="138" s="68" customFormat="1" ht="11.1" customHeight="1" x14ac:dyDescent="0.2"/>
    <row r="139" s="68" customFormat="1" ht="11.1" customHeight="1" x14ac:dyDescent="0.2"/>
    <row r="140" s="68" customFormat="1" ht="11.1" customHeight="1" x14ac:dyDescent="0.2"/>
    <row r="141" s="68" customFormat="1" ht="11.1" customHeight="1" x14ac:dyDescent="0.2"/>
    <row r="142" s="68" customFormat="1" ht="11.1" customHeight="1" x14ac:dyDescent="0.2"/>
    <row r="143" s="68" customFormat="1" ht="11.1" customHeight="1" x14ac:dyDescent="0.2"/>
    <row r="144" s="68" customFormat="1" ht="11.1" customHeight="1" x14ac:dyDescent="0.2"/>
    <row r="145" s="68" customFormat="1" ht="11.1" customHeight="1" x14ac:dyDescent="0.2"/>
    <row r="146" s="68" customFormat="1" ht="11.1" customHeight="1" x14ac:dyDescent="0.2"/>
    <row r="147" s="68" customFormat="1" ht="11.1" customHeight="1" x14ac:dyDescent="0.2"/>
    <row r="148" s="68" customFormat="1" ht="11.1" customHeight="1" x14ac:dyDescent="0.2"/>
    <row r="149" s="68" customFormat="1" ht="11.1" customHeight="1" x14ac:dyDescent="0.2"/>
    <row r="150" ht="11.1" customHeight="1" x14ac:dyDescent="0.2"/>
    <row r="151" ht="11.1" customHeight="1" x14ac:dyDescent="0.2"/>
    <row r="152" ht="11.1" customHeight="1" x14ac:dyDescent="0.2"/>
    <row r="153" ht="11.1" customHeight="1" x14ac:dyDescent="0.2"/>
    <row r="154" ht="11.1" customHeight="1" x14ac:dyDescent="0.2"/>
    <row r="155" ht="11.1" customHeight="1" x14ac:dyDescent="0.2"/>
    <row r="156" ht="11.1" customHeight="1" x14ac:dyDescent="0.2"/>
    <row r="157" ht="11.1" customHeight="1" x14ac:dyDescent="0.2"/>
    <row r="158" ht="11.1" customHeight="1" x14ac:dyDescent="0.2"/>
    <row r="159" ht="11.1" customHeight="1" x14ac:dyDescent="0.2"/>
    <row r="160" ht="11.1" customHeight="1" x14ac:dyDescent="0.2"/>
    <row r="161" ht="11.1" customHeight="1" x14ac:dyDescent="0.2"/>
    <row r="162" ht="11.1" customHeight="1" x14ac:dyDescent="0.2"/>
    <row r="163" ht="11.1" customHeight="1" x14ac:dyDescent="0.2"/>
    <row r="164" ht="11.1" customHeight="1" x14ac:dyDescent="0.2"/>
    <row r="165" ht="11.1" customHeight="1" x14ac:dyDescent="0.2"/>
    <row r="166" ht="11.1" customHeight="1" x14ac:dyDescent="0.2"/>
    <row r="167" ht="11.1" customHeight="1" x14ac:dyDescent="0.2"/>
    <row r="168" ht="11.1" customHeight="1" x14ac:dyDescent="0.2"/>
    <row r="169" ht="11.1" customHeight="1" x14ac:dyDescent="0.2"/>
    <row r="170" ht="11.1" customHeight="1" x14ac:dyDescent="0.2"/>
    <row r="171" ht="11.1" customHeight="1" x14ac:dyDescent="0.2"/>
    <row r="172" ht="11.1" customHeight="1" x14ac:dyDescent="0.2"/>
    <row r="173" ht="11.1" customHeight="1" x14ac:dyDescent="0.2"/>
    <row r="174" ht="11.1" customHeight="1" x14ac:dyDescent="0.2"/>
    <row r="175" ht="11.1" customHeight="1" x14ac:dyDescent="0.2"/>
    <row r="176" ht="11.1" customHeight="1" x14ac:dyDescent="0.2"/>
    <row r="177" ht="11.1" customHeight="1" x14ac:dyDescent="0.2"/>
    <row r="178" ht="11.1" customHeight="1" x14ac:dyDescent="0.2"/>
    <row r="179" ht="11.1" customHeight="1" x14ac:dyDescent="0.2"/>
    <row r="180" ht="11.1" customHeight="1" x14ac:dyDescent="0.2"/>
    <row r="181" ht="11.1" customHeight="1" x14ac:dyDescent="0.2"/>
    <row r="182" ht="11.1" customHeight="1" x14ac:dyDescent="0.2"/>
    <row r="183" ht="11.1" customHeight="1" x14ac:dyDescent="0.2"/>
    <row r="184" ht="11.1" customHeight="1" x14ac:dyDescent="0.2"/>
    <row r="185" ht="11.1" customHeight="1" x14ac:dyDescent="0.2"/>
    <row r="186" ht="11.1" customHeight="1" x14ac:dyDescent="0.2"/>
    <row r="187" ht="11.1" customHeight="1" x14ac:dyDescent="0.2"/>
    <row r="188" ht="11.1" customHeight="1" x14ac:dyDescent="0.2"/>
    <row r="189" ht="11.1" customHeight="1" x14ac:dyDescent="0.2"/>
    <row r="190" ht="11.1" customHeight="1" x14ac:dyDescent="0.2"/>
    <row r="191" ht="11.1" customHeight="1" x14ac:dyDescent="0.2"/>
    <row r="192" ht="11.1" customHeight="1" x14ac:dyDescent="0.2"/>
    <row r="193" ht="11.1" customHeight="1" x14ac:dyDescent="0.2"/>
    <row r="194" ht="11.1" customHeight="1" x14ac:dyDescent="0.2"/>
    <row r="195" ht="11.1" customHeight="1" x14ac:dyDescent="0.2"/>
    <row r="196" ht="11.1" customHeight="1" x14ac:dyDescent="0.2"/>
    <row r="197" ht="11.1" customHeight="1" x14ac:dyDescent="0.2"/>
    <row r="198" ht="11.1" customHeight="1" x14ac:dyDescent="0.2"/>
    <row r="199" ht="11.1" customHeight="1" x14ac:dyDescent="0.2"/>
    <row r="200" ht="11.1" customHeight="1" x14ac:dyDescent="0.2"/>
    <row r="201" ht="11.1" customHeight="1" x14ac:dyDescent="0.2"/>
    <row r="202" ht="11.1" customHeight="1" x14ac:dyDescent="0.2"/>
    <row r="203" ht="11.1" customHeight="1" x14ac:dyDescent="0.2"/>
    <row r="204" ht="11.1" customHeight="1" x14ac:dyDescent="0.2"/>
    <row r="205" ht="9.9499999999999993" customHeight="1" x14ac:dyDescent="0.2"/>
    <row r="206" ht="9.9499999999999993" customHeight="1" x14ac:dyDescent="0.2"/>
    <row r="207" ht="9.9499999999999993" customHeight="1" x14ac:dyDescent="0.2"/>
    <row r="208" ht="9.9499999999999993" customHeight="1" x14ac:dyDescent="0.2"/>
    <row r="209" ht="9.9499999999999993" customHeight="1" x14ac:dyDescent="0.2"/>
    <row r="210" ht="9.9499999999999993" customHeight="1" x14ac:dyDescent="0.2"/>
    <row r="211" ht="9.9499999999999993" customHeight="1" x14ac:dyDescent="0.2"/>
    <row r="212" ht="9.9499999999999993" customHeight="1" x14ac:dyDescent="0.2"/>
    <row r="213" ht="9.9499999999999993" customHeight="1" x14ac:dyDescent="0.2"/>
    <row r="214" ht="9.9499999999999993" customHeight="1" x14ac:dyDescent="0.2"/>
    <row r="215" ht="9.9499999999999993" customHeight="1" x14ac:dyDescent="0.2"/>
    <row r="216" ht="9.9499999999999993" customHeight="1" x14ac:dyDescent="0.2"/>
    <row r="217" ht="9.9499999999999993" customHeight="1" x14ac:dyDescent="0.2"/>
    <row r="218" ht="9.9499999999999993" customHeight="1" x14ac:dyDescent="0.2"/>
    <row r="219" ht="9.9499999999999993" customHeight="1" x14ac:dyDescent="0.2"/>
  </sheetData>
  <customSheetViews>
    <customSheetView guid="{08A8D61F-AA66-4754-9836-B58A6A6822D3}" showRuler="0">
      <selection activeCell="B3" sqref="B3"/>
      <pageMargins left="0.78740157480314965" right="0.78740157480314965" top="0.78740157480314965" bottom="0.98425196850393704" header="0.51181102362204722" footer="0.51181102362204722"/>
      <pageSetup paperSize="9" orientation="portrait" r:id="rId1"/>
      <headerFooter alignWithMargins="0"/>
    </customSheetView>
  </customSheetViews>
  <phoneticPr fontId="10" type="noConversion"/>
  <pageMargins left="0.78740157480314965" right="0.78740157480314965" top="0.78740157480314965" bottom="0.59055118110236227" header="0.51181102362204722" footer="0.51181102362204722"/>
  <pageSetup paperSize="9" orientation="portrait" r:id="rId2"/>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9"/>
  <sheetViews>
    <sheetView zoomScale="110" zoomScaleNormal="110" workbookViewId="0"/>
  </sheetViews>
  <sheetFormatPr baseColWidth="10" defaultRowHeight="12.75" x14ac:dyDescent="0.2"/>
  <cols>
    <col min="1" max="1" width="210.7109375" style="93" customWidth="1"/>
    <col min="2" max="16384" width="11.42578125" style="93"/>
  </cols>
  <sheetData>
    <row r="1" spans="1:1" s="226" customFormat="1" x14ac:dyDescent="0.2">
      <c r="A1" s="143" t="s">
        <v>132</v>
      </c>
    </row>
    <row r="2" spans="1:1" ht="15.75" x14ac:dyDescent="0.25">
      <c r="A2" s="62" t="s">
        <v>105</v>
      </c>
    </row>
    <row r="3" spans="1:1" ht="4.5" customHeight="1" x14ac:dyDescent="0.2">
      <c r="A3" s="2"/>
    </row>
    <row r="4" spans="1:1" x14ac:dyDescent="0.2">
      <c r="A4" s="2" t="s">
        <v>213</v>
      </c>
    </row>
    <row r="5" spans="1:1" x14ac:dyDescent="0.2">
      <c r="A5" s="2" t="s">
        <v>387</v>
      </c>
    </row>
    <row r="6" spans="1:1" ht="4.5" customHeight="1" x14ac:dyDescent="0.2">
      <c r="A6" s="2"/>
    </row>
    <row r="7" spans="1:1" x14ac:dyDescent="0.2">
      <c r="A7" s="2" t="s">
        <v>113</v>
      </c>
    </row>
    <row r="8" spans="1:1" x14ac:dyDescent="0.2">
      <c r="A8" s="2" t="s">
        <v>214</v>
      </c>
    </row>
    <row r="9" spans="1:1" x14ac:dyDescent="0.2">
      <c r="A9" s="2" t="s">
        <v>215</v>
      </c>
    </row>
    <row r="10" spans="1:1" x14ac:dyDescent="0.2">
      <c r="A10" s="2" t="s">
        <v>216</v>
      </c>
    </row>
    <row r="11" spans="1:1" x14ac:dyDescent="0.2">
      <c r="A11" s="2"/>
    </row>
    <row r="12" spans="1:1" x14ac:dyDescent="0.2">
      <c r="A12" s="4" t="s">
        <v>114</v>
      </c>
    </row>
    <row r="13" spans="1:1" ht="4.5" customHeight="1" x14ac:dyDescent="0.2">
      <c r="A13" s="2"/>
    </row>
    <row r="14" spans="1:1" x14ac:dyDescent="0.2">
      <c r="A14" s="2" t="s">
        <v>115</v>
      </c>
    </row>
    <row r="15" spans="1:1" x14ac:dyDescent="0.2">
      <c r="A15" s="2" t="s">
        <v>154</v>
      </c>
    </row>
    <row r="16" spans="1:1" x14ac:dyDescent="0.2">
      <c r="A16" s="2" t="s">
        <v>292</v>
      </c>
    </row>
    <row r="17" spans="1:1" x14ac:dyDescent="0.2">
      <c r="A17" s="2" t="s">
        <v>293</v>
      </c>
    </row>
    <row r="18" spans="1:1" x14ac:dyDescent="0.2">
      <c r="A18" s="2" t="s">
        <v>335</v>
      </c>
    </row>
    <row r="19" spans="1:1" x14ac:dyDescent="0.2">
      <c r="A19" s="2" t="s">
        <v>334</v>
      </c>
    </row>
    <row r="20" spans="1:1" x14ac:dyDescent="0.2">
      <c r="A20" s="2"/>
    </row>
    <row r="21" spans="1:1" x14ac:dyDescent="0.2">
      <c r="A21" s="4" t="s">
        <v>116</v>
      </c>
    </row>
    <row r="22" spans="1:1" ht="4.5" customHeight="1" x14ac:dyDescent="0.2">
      <c r="A22" s="2"/>
    </row>
    <row r="23" spans="1:1" x14ac:dyDescent="0.2">
      <c r="A23" s="2" t="s">
        <v>217</v>
      </c>
    </row>
    <row r="24" spans="1:1" x14ac:dyDescent="0.2">
      <c r="A24" s="2" t="s">
        <v>218</v>
      </c>
    </row>
    <row r="25" spans="1:1" x14ac:dyDescent="0.2">
      <c r="A25" s="2" t="s">
        <v>117</v>
      </c>
    </row>
    <row r="26" spans="1:1" x14ac:dyDescent="0.2">
      <c r="A26" s="2" t="s">
        <v>118</v>
      </c>
    </row>
    <row r="27" spans="1:1" x14ac:dyDescent="0.2">
      <c r="A27" s="2" t="s">
        <v>119</v>
      </c>
    </row>
    <row r="28" spans="1:1" x14ac:dyDescent="0.2">
      <c r="A28" s="2" t="s">
        <v>134</v>
      </c>
    </row>
    <row r="29" spans="1:1" x14ac:dyDescent="0.2">
      <c r="A29" s="2" t="s">
        <v>249</v>
      </c>
    </row>
    <row r="30" spans="1:1" x14ac:dyDescent="0.2">
      <c r="A30" s="2"/>
    </row>
    <row r="31" spans="1:1" x14ac:dyDescent="0.2">
      <c r="A31" s="4" t="s">
        <v>120</v>
      </c>
    </row>
    <row r="32" spans="1:1" ht="4.5" customHeight="1" x14ac:dyDescent="0.2">
      <c r="A32" s="2"/>
    </row>
    <row r="33" spans="1:1" x14ac:dyDescent="0.2">
      <c r="A33" s="2" t="s">
        <v>121</v>
      </c>
    </row>
    <row r="34" spans="1:1" x14ac:dyDescent="0.2">
      <c r="A34" s="2" t="s">
        <v>237</v>
      </c>
    </row>
    <row r="35" spans="1:1" x14ac:dyDescent="0.2">
      <c r="A35" s="2" t="s">
        <v>219</v>
      </c>
    </row>
    <row r="36" spans="1:1" x14ac:dyDescent="0.2">
      <c r="A36" s="2" t="s">
        <v>220</v>
      </c>
    </row>
    <row r="37" spans="1:1" x14ac:dyDescent="0.2">
      <c r="A37" s="2" t="s">
        <v>122</v>
      </c>
    </row>
    <row r="38" spans="1:1" x14ac:dyDescent="0.2">
      <c r="A38" s="2"/>
    </row>
    <row r="39" spans="1:1" x14ac:dyDescent="0.2">
      <c r="A39" s="4"/>
    </row>
    <row r="40" spans="1:1" ht="4.5" customHeight="1" x14ac:dyDescent="0.2">
      <c r="A40" s="2"/>
    </row>
    <row r="41" spans="1:1" x14ac:dyDescent="0.2">
      <c r="A41" s="2"/>
    </row>
    <row r="42" spans="1:1" x14ac:dyDescent="0.2">
      <c r="A42" s="2"/>
    </row>
    <row r="43" spans="1:1" x14ac:dyDescent="0.2">
      <c r="A43" s="2"/>
    </row>
    <row r="44" spans="1:1" x14ac:dyDescent="0.2">
      <c r="A44" s="2"/>
    </row>
    <row r="45" spans="1:1" x14ac:dyDescent="0.2">
      <c r="A45" s="4" t="s">
        <v>123</v>
      </c>
    </row>
    <row r="46" spans="1:1" ht="4.5" customHeight="1" x14ac:dyDescent="0.2">
      <c r="A46" s="2"/>
    </row>
    <row r="47" spans="1:1" x14ac:dyDescent="0.2">
      <c r="A47" s="2" t="s">
        <v>124</v>
      </c>
    </row>
    <row r="48" spans="1:1" x14ac:dyDescent="0.2">
      <c r="A48" s="2" t="s">
        <v>125</v>
      </c>
    </row>
    <row r="49" spans="1:1" x14ac:dyDescent="0.2">
      <c r="A49" s="2" t="s">
        <v>126</v>
      </c>
    </row>
    <row r="50" spans="1:1" x14ac:dyDescent="0.2">
      <c r="A50" s="2" t="s">
        <v>127</v>
      </c>
    </row>
    <row r="51" spans="1:1" x14ac:dyDescent="0.2">
      <c r="A51" s="2" t="s">
        <v>128</v>
      </c>
    </row>
    <row r="52" spans="1:1" x14ac:dyDescent="0.2">
      <c r="A52" s="2" t="s">
        <v>129</v>
      </c>
    </row>
    <row r="53" spans="1:1" x14ac:dyDescent="0.2">
      <c r="A53" s="2" t="s">
        <v>130</v>
      </c>
    </row>
    <row r="54" spans="1:1" x14ac:dyDescent="0.2">
      <c r="A54" s="2" t="s">
        <v>131</v>
      </c>
    </row>
    <row r="55" spans="1:1" x14ac:dyDescent="0.2">
      <c r="A55" s="205" t="s">
        <v>348</v>
      </c>
    </row>
    <row r="56" spans="1:1" x14ac:dyDescent="0.2">
      <c r="A56" s="2" t="s">
        <v>239</v>
      </c>
    </row>
    <row r="57" spans="1:1" x14ac:dyDescent="0.2">
      <c r="A57" s="2" t="s">
        <v>238</v>
      </c>
    </row>
    <row r="58" spans="1:1" x14ac:dyDescent="0.2">
      <c r="A58" s="2" t="s">
        <v>240</v>
      </c>
    </row>
    <row r="59" spans="1:1" x14ac:dyDescent="0.2">
      <c r="A59" s="2" t="s">
        <v>243</v>
      </c>
    </row>
  </sheetData>
  <customSheetViews>
    <customSheetView guid="{08A8D61F-AA66-4754-9836-B58A6A6822D3}" showRuler="0" topLeftCell="A28">
      <selection activeCell="A5" sqref="A5"/>
      <pageMargins left="0.78740157480314965" right="0.78740157480314965" top="0.98425196850393704" bottom="0.98425196850393704" header="0.51181102362204722" footer="0.51181102362204722"/>
      <pageSetup paperSize="9" orientation="portrait" r:id="rId1"/>
      <headerFooter alignWithMargins="0">
        <oddHeader>&amp;C- &amp;P -</oddHeader>
      </headerFooter>
    </customSheetView>
  </customSheetViews>
  <phoneticPr fontId="10" type="noConversion"/>
  <pageMargins left="0.78740157480314965" right="0.78740157480314965" top="0.78740157480314965" bottom="0.39370078740157483" header="0.51181102362204722" footer="0.51181102362204722"/>
  <pageSetup paperSize="9" orientation="portrait" r:id="rId2"/>
  <headerFooter alignWithMargins="0">
    <oddHeader>&amp;C- &amp;P -</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6"/>
  <sheetViews>
    <sheetView zoomScale="110" zoomScaleNormal="110" zoomScaleSheetLayoutView="100" workbookViewId="0"/>
  </sheetViews>
  <sheetFormatPr baseColWidth="10" defaultRowHeight="12.75" x14ac:dyDescent="0.2"/>
  <cols>
    <col min="1" max="1" width="91.28515625" style="93" customWidth="1"/>
    <col min="2" max="16384" width="11.42578125" style="93"/>
  </cols>
  <sheetData>
    <row r="1" spans="1:1" x14ac:dyDescent="0.2">
      <c r="A1" s="143" t="s">
        <v>133</v>
      </c>
    </row>
    <row r="2" spans="1:1" x14ac:dyDescent="0.2">
      <c r="A2" s="143"/>
    </row>
    <row r="3" spans="1:1" ht="15.75" x14ac:dyDescent="0.25">
      <c r="A3" s="62" t="s">
        <v>106</v>
      </c>
    </row>
    <row r="4" spans="1:1" x14ac:dyDescent="0.2">
      <c r="A4" s="91"/>
    </row>
    <row r="5" spans="1:1" x14ac:dyDescent="0.2">
      <c r="A5" s="91"/>
    </row>
    <row r="6" spans="1:1" x14ac:dyDescent="0.2">
      <c r="A6" s="91"/>
    </row>
    <row r="7" spans="1:1" ht="60" x14ac:dyDescent="0.2">
      <c r="A7" s="91" t="s">
        <v>357</v>
      </c>
    </row>
    <row r="8" spans="1:1" ht="36" x14ac:dyDescent="0.2">
      <c r="A8" s="91" t="s">
        <v>221</v>
      </c>
    </row>
    <row r="9" spans="1:1" x14ac:dyDescent="0.2">
      <c r="A9" s="91"/>
    </row>
    <row r="10" spans="1:1" x14ac:dyDescent="0.2">
      <c r="A10" s="91"/>
    </row>
    <row r="11" spans="1:1" ht="24" x14ac:dyDescent="0.2">
      <c r="A11" s="91" t="s">
        <v>358</v>
      </c>
    </row>
    <row r="12" spans="1:1" ht="24" x14ac:dyDescent="0.2">
      <c r="A12" s="91" t="s">
        <v>359</v>
      </c>
    </row>
    <row r="13" spans="1:1" x14ac:dyDescent="0.2">
      <c r="A13" s="91"/>
    </row>
    <row r="14" spans="1:1" x14ac:dyDescent="0.2">
      <c r="A14" s="91"/>
    </row>
    <row r="15" spans="1:1" ht="72" x14ac:dyDescent="0.2">
      <c r="A15" s="91" t="s">
        <v>360</v>
      </c>
    </row>
    <row r="16" spans="1:1" x14ac:dyDescent="0.2">
      <c r="A16" s="91"/>
    </row>
    <row r="17" spans="1:1" x14ac:dyDescent="0.2">
      <c r="A17" s="169"/>
    </row>
    <row r="18" spans="1:1" ht="24" x14ac:dyDescent="0.2">
      <c r="A18" s="91" t="s">
        <v>361</v>
      </c>
    </row>
    <row r="19" spans="1:1" ht="36" customHeight="1" x14ac:dyDescent="0.2">
      <c r="A19" s="91" t="s">
        <v>362</v>
      </c>
    </row>
    <row r="20" spans="1:1" x14ac:dyDescent="0.2">
      <c r="A20" s="91" t="s">
        <v>363</v>
      </c>
    </row>
    <row r="21" spans="1:1" ht="24" x14ac:dyDescent="0.2">
      <c r="A21" s="91" t="s">
        <v>364</v>
      </c>
    </row>
    <row r="22" spans="1:1" ht="36" customHeight="1" x14ac:dyDescent="0.2">
      <c r="A22" s="91" t="s">
        <v>365</v>
      </c>
    </row>
    <row r="23" spans="1:1" x14ac:dyDescent="0.2">
      <c r="A23" s="91"/>
    </row>
    <row r="24" spans="1:1" x14ac:dyDescent="0.2">
      <c r="A24" s="91"/>
    </row>
    <row r="25" spans="1:1" x14ac:dyDescent="0.2">
      <c r="A25" s="91" t="s">
        <v>366</v>
      </c>
    </row>
    <row r="26" spans="1:1" x14ac:dyDescent="0.2">
      <c r="A26" s="91"/>
    </row>
    <row r="27" spans="1:1" x14ac:dyDescent="0.2">
      <c r="A27" s="91"/>
    </row>
    <row r="28" spans="1:1" x14ac:dyDescent="0.2">
      <c r="A28" s="92" t="s">
        <v>367</v>
      </c>
    </row>
    <row r="29" spans="1:1" x14ac:dyDescent="0.2">
      <c r="A29" s="211" t="s">
        <v>368</v>
      </c>
    </row>
    <row r="30" spans="1:1" x14ac:dyDescent="0.2">
      <c r="A30" s="169"/>
    </row>
    <row r="31" spans="1:1" x14ac:dyDescent="0.2">
      <c r="A31" s="169"/>
    </row>
    <row r="32" spans="1:1" x14ac:dyDescent="0.2">
      <c r="A32" s="169"/>
    </row>
    <row r="33" spans="1:1" x14ac:dyDescent="0.2">
      <c r="A33" s="169"/>
    </row>
    <row r="34" spans="1:1" x14ac:dyDescent="0.2">
      <c r="A34" s="169"/>
    </row>
    <row r="35" spans="1:1" x14ac:dyDescent="0.2">
      <c r="A35" s="169"/>
    </row>
    <row r="36" spans="1:1" x14ac:dyDescent="0.2">
      <c r="A36" s="169"/>
    </row>
  </sheetData>
  <customSheetViews>
    <customSheetView guid="{08A8D61F-AA66-4754-9836-B58A6A6822D3}" showRuler="0">
      <selection activeCell="A6" sqref="A6"/>
      <pageMargins left="0.78740157499999996" right="0.78740157499999996" top="0.984251969" bottom="0.984251969" header="0.4921259845" footer="0.4921259845"/>
      <pageSetup paperSize="9" orientation="portrait" r:id="rId1"/>
      <headerFooter alignWithMargins="0">
        <oddHeader>&amp;C- &amp;P -</oddHeader>
      </headerFooter>
    </customSheetView>
  </customSheetViews>
  <phoneticPr fontId="10" type="noConversion"/>
  <pageMargins left="0.78740157480314965" right="0.78740157480314965" top="0.78740157480314965" bottom="0.39370078740157483" header="0.51181102362204722" footer="0.51181102362204722"/>
  <pageSetup paperSize="9" orientation="portrait" r:id="rId2"/>
  <headerFooter alignWithMargins="0">
    <oddHeader>&amp;C- &amp;P -</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6"/>
  <sheetViews>
    <sheetView zoomScale="110" zoomScaleNormal="110" workbookViewId="0"/>
  </sheetViews>
  <sheetFormatPr baseColWidth="10" defaultRowHeight="13.5" customHeight="1" x14ac:dyDescent="0.2"/>
  <cols>
    <col min="1" max="1" width="34.5703125" customWidth="1"/>
    <col min="2" max="2" width="8.42578125" style="148" bestFit="1" customWidth="1"/>
    <col min="3" max="3" width="12.28515625" customWidth="1"/>
    <col min="4" max="5" width="15.28515625" customWidth="1"/>
    <col min="6" max="6" width="13.28515625" customWidth="1"/>
  </cols>
  <sheetData>
    <row r="1" spans="1:6" s="2" customFormat="1" ht="13.5" customHeight="1" x14ac:dyDescent="0.2">
      <c r="A1" s="109" t="s">
        <v>369</v>
      </c>
      <c r="B1" s="145"/>
      <c r="F1" s="10"/>
    </row>
    <row r="2" spans="1:6" s="2" customFormat="1" ht="13.5" customHeight="1" x14ac:dyDescent="0.2">
      <c r="A2" s="109"/>
      <c r="B2" s="145"/>
      <c r="F2" s="10"/>
    </row>
    <row r="3" spans="1:6" s="2" customFormat="1" ht="11.25" customHeight="1" thickBot="1" x14ac:dyDescent="0.25">
      <c r="B3" s="146"/>
    </row>
    <row r="4" spans="1:6" s="2" customFormat="1" ht="14.1" customHeight="1" x14ac:dyDescent="0.2">
      <c r="A4" s="246" t="s">
        <v>222</v>
      </c>
      <c r="B4" s="248" t="s">
        <v>250</v>
      </c>
      <c r="C4" s="242" t="s">
        <v>4</v>
      </c>
      <c r="D4" s="244" t="s">
        <v>171</v>
      </c>
      <c r="E4" s="245"/>
    </row>
    <row r="5" spans="1:6" s="2" customFormat="1" ht="24.75" customHeight="1" thickBot="1" x14ac:dyDescent="0.25">
      <c r="A5" s="247"/>
      <c r="B5" s="249"/>
      <c r="C5" s="243"/>
      <c r="D5" s="106" t="s">
        <v>160</v>
      </c>
      <c r="E5" s="107" t="s">
        <v>161</v>
      </c>
    </row>
    <row r="6" spans="1:6" s="2" customFormat="1" ht="21.75" customHeight="1" x14ac:dyDescent="0.2">
      <c r="A6" s="108"/>
      <c r="B6" s="153"/>
      <c r="C6" s="109"/>
      <c r="D6" s="109"/>
      <c r="E6" s="109"/>
    </row>
    <row r="7" spans="1:6" s="90" customFormat="1" ht="18.75" customHeight="1" x14ac:dyDescent="0.2">
      <c r="A7" s="110" t="s">
        <v>180</v>
      </c>
      <c r="B7" s="154"/>
      <c r="C7" s="149"/>
      <c r="D7" s="149"/>
      <c r="E7" s="149"/>
    </row>
    <row r="8" spans="1:6" s="2" customFormat="1" ht="24" customHeight="1" x14ac:dyDescent="0.2">
      <c r="A8" s="111" t="s">
        <v>253</v>
      </c>
      <c r="B8" s="160" t="s">
        <v>251</v>
      </c>
      <c r="C8" s="156">
        <v>45.4</v>
      </c>
      <c r="D8" s="113">
        <v>42.4</v>
      </c>
      <c r="E8" s="113">
        <v>48.4</v>
      </c>
    </row>
    <row r="9" spans="1:6" s="2" customFormat="1" ht="6" customHeight="1" x14ac:dyDescent="0.2">
      <c r="A9" s="111"/>
      <c r="B9" s="160"/>
      <c r="C9" s="156"/>
      <c r="D9" s="113"/>
      <c r="E9" s="113"/>
    </row>
    <row r="10" spans="1:6" s="90" customFormat="1" ht="18.75" customHeight="1" x14ac:dyDescent="0.2">
      <c r="A10" s="110" t="s">
        <v>181</v>
      </c>
      <c r="B10" s="159"/>
      <c r="C10" s="156"/>
      <c r="D10" s="113"/>
      <c r="E10" s="113"/>
    </row>
    <row r="11" spans="1:6" s="2" customFormat="1" ht="24" customHeight="1" x14ac:dyDescent="0.2">
      <c r="A11" s="111" t="s">
        <v>254</v>
      </c>
      <c r="B11" s="160" t="s">
        <v>251</v>
      </c>
      <c r="C11" s="156">
        <v>85.3</v>
      </c>
      <c r="D11" s="113">
        <v>76.5</v>
      </c>
      <c r="E11" s="113">
        <v>93.1</v>
      </c>
    </row>
    <row r="12" spans="1:6" s="2" customFormat="1" ht="6" customHeight="1" x14ac:dyDescent="0.2">
      <c r="A12" s="111"/>
      <c r="B12" s="160"/>
      <c r="C12" s="156"/>
      <c r="D12" s="113"/>
      <c r="E12" s="113"/>
    </row>
    <row r="13" spans="1:6" s="90" customFormat="1" ht="18.75" customHeight="1" x14ac:dyDescent="0.2">
      <c r="A13" s="110" t="s">
        <v>182</v>
      </c>
      <c r="B13" s="159"/>
      <c r="C13" s="156"/>
      <c r="D13" s="113"/>
      <c r="E13" s="113"/>
    </row>
    <row r="14" spans="1:6" s="2" customFormat="1" ht="25.5" x14ac:dyDescent="0.2">
      <c r="A14" s="111" t="s">
        <v>255</v>
      </c>
      <c r="B14" s="161" t="s">
        <v>251</v>
      </c>
      <c r="C14" s="157">
        <v>3.6</v>
      </c>
      <c r="D14" s="112">
        <v>4.2</v>
      </c>
      <c r="E14" s="112">
        <v>2.9</v>
      </c>
    </row>
    <row r="15" spans="1:6" s="2" customFormat="1" ht="6" customHeight="1" x14ac:dyDescent="0.2">
      <c r="A15" s="111"/>
      <c r="B15" s="160"/>
      <c r="C15" s="156"/>
      <c r="D15" s="113"/>
      <c r="E15" s="113"/>
    </row>
    <row r="16" spans="1:6" s="90" customFormat="1" ht="18.75" customHeight="1" x14ac:dyDescent="0.2">
      <c r="A16" s="110" t="s">
        <v>183</v>
      </c>
      <c r="B16" s="159"/>
      <c r="C16" s="156"/>
      <c r="D16" s="113"/>
      <c r="E16" s="113"/>
    </row>
    <row r="17" spans="1:5" s="2" customFormat="1" ht="25.5" x14ac:dyDescent="0.2">
      <c r="A17" s="111" t="s">
        <v>256</v>
      </c>
      <c r="B17" s="161" t="s">
        <v>251</v>
      </c>
      <c r="C17" s="157">
        <v>83.9</v>
      </c>
      <c r="D17" s="112">
        <v>77.7</v>
      </c>
      <c r="E17" s="112">
        <v>90.2</v>
      </c>
    </row>
    <row r="18" spans="1:5" s="2" customFormat="1" ht="6" customHeight="1" x14ac:dyDescent="0.2">
      <c r="A18" s="111"/>
      <c r="B18" s="160"/>
      <c r="C18" s="156"/>
      <c r="D18" s="113"/>
      <c r="E18" s="113"/>
    </row>
    <row r="19" spans="1:5" s="90" customFormat="1" ht="18.75" customHeight="1" x14ac:dyDescent="0.2">
      <c r="A19" s="110" t="s">
        <v>265</v>
      </c>
      <c r="B19" s="159"/>
      <c r="C19" s="156"/>
      <c r="D19" s="113"/>
      <c r="E19" s="113"/>
    </row>
    <row r="20" spans="1:5" s="2" customFormat="1" ht="24" customHeight="1" x14ac:dyDescent="0.2">
      <c r="A20" s="111" t="s">
        <v>257</v>
      </c>
      <c r="B20" s="160" t="s">
        <v>251</v>
      </c>
      <c r="C20" s="156">
        <v>185</v>
      </c>
      <c r="D20" s="113">
        <v>183.2</v>
      </c>
      <c r="E20" s="113">
        <v>186.5</v>
      </c>
    </row>
    <row r="21" spans="1:5" s="2" customFormat="1" ht="6" customHeight="1" x14ac:dyDescent="0.2">
      <c r="A21" s="111"/>
      <c r="B21" s="160"/>
      <c r="C21" s="156"/>
      <c r="D21" s="113"/>
      <c r="E21" s="113"/>
    </row>
    <row r="22" spans="1:5" s="90" customFormat="1" ht="18.75" customHeight="1" x14ac:dyDescent="0.2">
      <c r="A22" s="110" t="s">
        <v>184</v>
      </c>
      <c r="B22" s="159"/>
      <c r="C22" s="156"/>
      <c r="D22" s="113"/>
      <c r="E22" s="113"/>
    </row>
    <row r="23" spans="1:5" s="2" customFormat="1" ht="25.5" x14ac:dyDescent="0.2">
      <c r="A23" s="111" t="s">
        <v>258</v>
      </c>
      <c r="B23" s="161" t="s">
        <v>251</v>
      </c>
      <c r="C23" s="157">
        <v>7.1</v>
      </c>
      <c r="D23" s="112">
        <v>5.0999999999999996</v>
      </c>
      <c r="E23" s="112">
        <v>15.5</v>
      </c>
    </row>
    <row r="24" spans="1:5" s="2" customFormat="1" ht="6" customHeight="1" x14ac:dyDescent="0.2">
      <c r="A24" s="111"/>
      <c r="B24" s="160"/>
      <c r="C24" s="156"/>
      <c r="D24" s="113"/>
      <c r="E24" s="113"/>
    </row>
    <row r="25" spans="1:5" s="90" customFormat="1" ht="18.75" customHeight="1" x14ac:dyDescent="0.2">
      <c r="A25" s="110" t="s">
        <v>185</v>
      </c>
      <c r="B25" s="159"/>
      <c r="C25" s="156"/>
      <c r="D25" s="113"/>
      <c r="E25" s="113"/>
    </row>
    <row r="26" spans="1:5" s="2" customFormat="1" ht="24" customHeight="1" x14ac:dyDescent="0.2">
      <c r="A26" s="111" t="s">
        <v>259</v>
      </c>
      <c r="B26" s="160" t="s">
        <v>251</v>
      </c>
      <c r="C26" s="156">
        <v>17.2</v>
      </c>
      <c r="D26" s="113">
        <v>12.8</v>
      </c>
      <c r="E26" s="113">
        <v>37.4</v>
      </c>
    </row>
    <row r="27" spans="1:5" s="2" customFormat="1" ht="6" customHeight="1" x14ac:dyDescent="0.2">
      <c r="A27" s="111"/>
      <c r="B27" s="160"/>
      <c r="C27" s="156"/>
      <c r="D27" s="113"/>
      <c r="E27" s="113"/>
    </row>
    <row r="28" spans="1:5" s="90" customFormat="1" ht="18.75" customHeight="1" x14ac:dyDescent="0.2">
      <c r="A28" s="110" t="s">
        <v>186</v>
      </c>
      <c r="B28" s="159"/>
      <c r="C28" s="156"/>
      <c r="D28" s="113"/>
      <c r="E28" s="113"/>
    </row>
    <row r="29" spans="1:5" s="2" customFormat="1" ht="24" customHeight="1" x14ac:dyDescent="0.2">
      <c r="A29" s="111" t="s">
        <v>260</v>
      </c>
      <c r="B29" s="160" t="s">
        <v>251</v>
      </c>
      <c r="C29" s="156">
        <v>74.2</v>
      </c>
      <c r="D29" s="113">
        <v>129.30000000000001</v>
      </c>
      <c r="E29" s="113">
        <v>25.5</v>
      </c>
    </row>
    <row r="30" spans="1:5" s="2" customFormat="1" ht="6" customHeight="1" x14ac:dyDescent="0.2">
      <c r="A30" s="111"/>
      <c r="B30" s="155"/>
      <c r="C30" s="156"/>
      <c r="D30" s="113"/>
      <c r="E30" s="113"/>
    </row>
    <row r="31" spans="1:5" s="90" customFormat="1" ht="24" customHeight="1" x14ac:dyDescent="0.2">
      <c r="A31" s="151" t="s">
        <v>187</v>
      </c>
      <c r="B31" s="159" t="s">
        <v>252</v>
      </c>
      <c r="C31" s="158">
        <v>68</v>
      </c>
      <c r="D31" s="150">
        <v>72</v>
      </c>
      <c r="E31" s="150">
        <v>54</v>
      </c>
    </row>
    <row r="32" spans="1:5" s="90" customFormat="1" ht="6" customHeight="1" x14ac:dyDescent="0.2">
      <c r="A32" s="110"/>
      <c r="B32" s="154"/>
      <c r="C32" s="158"/>
      <c r="D32" s="150"/>
      <c r="E32" s="150"/>
    </row>
    <row r="33" spans="1:5" s="90" customFormat="1" ht="23.25" customHeight="1" x14ac:dyDescent="0.2">
      <c r="A33" s="152" t="s">
        <v>261</v>
      </c>
      <c r="B33" s="160" t="s">
        <v>266</v>
      </c>
      <c r="C33" s="156">
        <v>45.917000000000002</v>
      </c>
      <c r="D33" s="113">
        <v>45.436999999999998</v>
      </c>
      <c r="E33" s="113">
        <v>47.912999999999997</v>
      </c>
    </row>
    <row r="34" spans="1:5" s="2" customFormat="1" ht="13.5" customHeight="1" x14ac:dyDescent="0.2">
      <c r="A34" s="109"/>
      <c r="B34" s="145"/>
      <c r="C34" s="109"/>
      <c r="D34" s="109"/>
      <c r="E34" s="109"/>
    </row>
    <row r="35" spans="1:5" s="2" customFormat="1" ht="13.5" customHeight="1" x14ac:dyDescent="0.2">
      <c r="A35" s="109"/>
      <c r="B35" s="145"/>
      <c r="C35" s="109"/>
      <c r="D35" s="109"/>
      <c r="E35" s="109"/>
    </row>
    <row r="36" spans="1:5" s="2" customFormat="1" ht="13.5" customHeight="1" x14ac:dyDescent="0.2">
      <c r="A36" s="109"/>
      <c r="B36" s="145"/>
      <c r="C36" s="109"/>
      <c r="D36" s="109"/>
      <c r="E36" s="109"/>
    </row>
    <row r="37" spans="1:5" ht="13.5" customHeight="1" x14ac:dyDescent="0.2">
      <c r="A37" s="93"/>
      <c r="B37" s="147"/>
      <c r="C37" s="93"/>
      <c r="D37" s="93"/>
      <c r="E37" s="93"/>
    </row>
    <row r="38" spans="1:5" ht="13.5" customHeight="1" x14ac:dyDescent="0.2">
      <c r="A38" s="93"/>
      <c r="B38" s="147"/>
      <c r="C38" s="93"/>
      <c r="D38" s="93"/>
      <c r="E38" s="93"/>
    </row>
    <row r="39" spans="1:5" ht="13.5" customHeight="1" x14ac:dyDescent="0.2">
      <c r="A39" s="93"/>
      <c r="B39" s="147"/>
      <c r="C39" s="93"/>
      <c r="D39" s="93"/>
      <c r="E39" s="93"/>
    </row>
    <row r="40" spans="1:5" ht="13.5" customHeight="1" x14ac:dyDescent="0.2">
      <c r="A40" s="93"/>
      <c r="B40" s="147"/>
      <c r="C40" s="93"/>
      <c r="D40" s="93"/>
      <c r="E40" s="93"/>
    </row>
    <row r="41" spans="1:5" ht="13.5" customHeight="1" x14ac:dyDescent="0.2">
      <c r="A41" s="93"/>
      <c r="B41" s="147"/>
      <c r="C41" s="93"/>
      <c r="D41" s="93"/>
      <c r="E41" s="93"/>
    </row>
    <row r="42" spans="1:5" ht="13.5" customHeight="1" x14ac:dyDescent="0.2">
      <c r="A42" s="93"/>
      <c r="B42" s="147"/>
      <c r="C42" s="93"/>
      <c r="D42" s="93"/>
      <c r="E42" s="93"/>
    </row>
    <row r="43" spans="1:5" ht="13.5" customHeight="1" x14ac:dyDescent="0.2">
      <c r="A43" s="93"/>
      <c r="B43" s="147"/>
      <c r="C43" s="93"/>
      <c r="D43" s="93"/>
      <c r="E43" s="93"/>
    </row>
    <row r="44" spans="1:5" ht="13.5" customHeight="1" x14ac:dyDescent="0.2">
      <c r="A44" s="93"/>
      <c r="B44" s="147"/>
      <c r="C44" s="93"/>
      <c r="D44" s="93"/>
      <c r="E44" s="93"/>
    </row>
    <row r="45" spans="1:5" ht="13.5" customHeight="1" x14ac:dyDescent="0.2">
      <c r="A45" s="93"/>
      <c r="B45" s="147"/>
      <c r="C45" s="93"/>
      <c r="D45" s="93"/>
      <c r="E45" s="93"/>
    </row>
    <row r="46" spans="1:5" ht="13.5" customHeight="1" x14ac:dyDescent="0.2">
      <c r="A46" s="93"/>
      <c r="B46" s="147"/>
      <c r="C46" s="93"/>
      <c r="D46" s="93"/>
      <c r="E46" s="93"/>
    </row>
    <row r="47" spans="1:5" ht="13.5" customHeight="1" x14ac:dyDescent="0.2">
      <c r="A47" s="93"/>
      <c r="B47" s="147"/>
      <c r="C47" s="93"/>
      <c r="D47" s="93"/>
      <c r="E47" s="93"/>
    </row>
    <row r="48" spans="1:5" ht="13.5" customHeight="1" x14ac:dyDescent="0.2">
      <c r="A48" s="93"/>
      <c r="B48" s="147"/>
      <c r="C48" s="93"/>
      <c r="D48" s="93"/>
      <c r="E48" s="93"/>
    </row>
    <row r="49" spans="1:5" ht="13.5" customHeight="1" x14ac:dyDescent="0.2">
      <c r="A49" s="93"/>
      <c r="B49" s="147"/>
      <c r="C49" s="93"/>
      <c r="D49" s="93"/>
      <c r="E49" s="93"/>
    </row>
    <row r="50" spans="1:5" ht="13.5" customHeight="1" x14ac:dyDescent="0.2">
      <c r="A50" s="93"/>
      <c r="B50" s="147"/>
      <c r="C50" s="93"/>
      <c r="D50" s="93"/>
      <c r="E50" s="93"/>
    </row>
    <row r="51" spans="1:5" ht="13.5" customHeight="1" x14ac:dyDescent="0.2">
      <c r="A51" s="93"/>
      <c r="B51" s="147"/>
      <c r="C51" s="93"/>
      <c r="D51" s="93"/>
      <c r="E51" s="93"/>
    </row>
    <row r="52" spans="1:5" ht="13.5" customHeight="1" x14ac:dyDescent="0.2">
      <c r="A52" s="93"/>
      <c r="B52" s="147"/>
      <c r="C52" s="93"/>
      <c r="D52" s="93"/>
      <c r="E52" s="93"/>
    </row>
    <row r="53" spans="1:5" ht="13.5" customHeight="1" x14ac:dyDescent="0.2">
      <c r="A53" s="93"/>
      <c r="B53" s="147"/>
      <c r="C53" s="93"/>
      <c r="D53" s="93"/>
      <c r="E53" s="93"/>
    </row>
    <row r="54" spans="1:5" ht="13.5" customHeight="1" x14ac:dyDescent="0.2">
      <c r="A54" s="93"/>
      <c r="B54" s="147"/>
      <c r="C54" s="93"/>
      <c r="D54" s="93"/>
      <c r="E54" s="93"/>
    </row>
    <row r="55" spans="1:5" ht="13.5" customHeight="1" x14ac:dyDescent="0.2">
      <c r="A55" s="93"/>
      <c r="B55" s="147"/>
      <c r="C55" s="93"/>
      <c r="D55" s="93"/>
      <c r="E55" s="93"/>
    </row>
    <row r="56" spans="1:5" ht="13.5" customHeight="1" x14ac:dyDescent="0.2">
      <c r="A56" s="93"/>
      <c r="B56" s="147"/>
      <c r="C56" s="93"/>
      <c r="D56" s="93"/>
      <c r="E56" s="93"/>
    </row>
  </sheetData>
  <mergeCells count="4">
    <mergeCell ref="C4:C5"/>
    <mergeCell ref="D4:E4"/>
    <mergeCell ref="A4:A5"/>
    <mergeCell ref="B4:B5"/>
  </mergeCells>
  <pageMargins left="0.78740157480314965" right="0.78740157480314965" top="0.78740157480314965" bottom="0.39370078740157483" header="0.51181102362204722" footer="0.51181102362204722"/>
  <pageSetup paperSize="9" orientation="portrait" r:id="rId1"/>
  <headerFooter alignWithMargins="0">
    <oddHeader>&amp;C- &amp;P -</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4"/>
  <sheetViews>
    <sheetView zoomScale="110" zoomScaleNormal="110" workbookViewId="0"/>
  </sheetViews>
  <sheetFormatPr baseColWidth="10" defaultRowHeight="13.5" customHeight="1" x14ac:dyDescent="0.2"/>
  <cols>
    <col min="1" max="1" width="29.7109375" style="93" customWidth="1"/>
    <col min="2" max="4" width="16.42578125" style="93" customWidth="1"/>
    <col min="5" max="5" width="13.28515625" style="93" customWidth="1"/>
    <col min="6" max="16384" width="11.42578125" style="93"/>
  </cols>
  <sheetData>
    <row r="1" spans="1:5" ht="13.5" customHeight="1" x14ac:dyDescent="0.2">
      <c r="A1" s="2" t="s">
        <v>94</v>
      </c>
    </row>
    <row r="2" spans="1:5" ht="13.5" customHeight="1" x14ac:dyDescent="0.2">
      <c r="A2" s="205" t="s">
        <v>370</v>
      </c>
    </row>
    <row r="3" spans="1:5" ht="13.5" customHeight="1" x14ac:dyDescent="0.2">
      <c r="A3" s="2"/>
    </row>
    <row r="4" spans="1:5" s="2" customFormat="1" ht="11.25" customHeight="1" thickBot="1" x14ac:dyDescent="0.25">
      <c r="A4" s="7"/>
      <c r="B4" s="7"/>
      <c r="C4" s="7"/>
      <c r="D4" s="7"/>
    </row>
    <row r="5" spans="1:5" s="2" customFormat="1" ht="14.1" customHeight="1" x14ac:dyDescent="0.2">
      <c r="A5" s="250" t="s">
        <v>71</v>
      </c>
      <c r="B5" s="212">
        <v>2015</v>
      </c>
      <c r="C5" s="212">
        <v>2016</v>
      </c>
      <c r="D5" s="213">
        <v>2017</v>
      </c>
      <c r="E5" s="10"/>
    </row>
    <row r="6" spans="1:5" s="2" customFormat="1" ht="14.1" customHeight="1" thickBot="1" x14ac:dyDescent="0.25">
      <c r="A6" s="251"/>
      <c r="B6" s="77"/>
      <c r="C6" s="76" t="s">
        <v>102</v>
      </c>
      <c r="D6" s="58"/>
      <c r="E6" s="10"/>
    </row>
    <row r="7" spans="1:5" s="2" customFormat="1" ht="12.75" customHeight="1" x14ac:dyDescent="0.2">
      <c r="A7" s="75"/>
      <c r="B7" s="59"/>
      <c r="C7" s="10"/>
      <c r="D7" s="10"/>
      <c r="E7" s="10"/>
    </row>
    <row r="8" spans="1:5" s="2" customFormat="1" ht="13.5" customHeight="1" x14ac:dyDescent="0.2">
      <c r="A8" s="214" t="s">
        <v>6</v>
      </c>
      <c r="B8" s="59"/>
      <c r="C8" s="10"/>
      <c r="D8" s="10"/>
      <c r="E8" s="10"/>
    </row>
    <row r="9" spans="1:5" s="2" customFormat="1" ht="12.75" customHeight="1" x14ac:dyDescent="0.2">
      <c r="A9" s="75"/>
      <c r="B9" s="59"/>
      <c r="C9" s="10"/>
      <c r="D9" s="10"/>
      <c r="E9" s="10"/>
    </row>
    <row r="10" spans="1:5" s="2" customFormat="1" ht="13.5" customHeight="1" x14ac:dyDescent="0.2">
      <c r="A10" s="75" t="s">
        <v>95</v>
      </c>
      <c r="B10" s="60">
        <v>18948.683000000001</v>
      </c>
      <c r="C10" s="60">
        <v>18824.305</v>
      </c>
      <c r="D10" s="60">
        <v>21109.526000000002</v>
      </c>
      <c r="E10" s="10"/>
    </row>
    <row r="11" spans="1:5" s="2" customFormat="1" ht="13.5" customHeight="1" x14ac:dyDescent="0.2">
      <c r="A11" s="75" t="s">
        <v>7</v>
      </c>
      <c r="B11" s="60"/>
      <c r="C11" s="60"/>
      <c r="D11" s="60"/>
      <c r="E11" s="10"/>
    </row>
    <row r="12" spans="1:5" s="2" customFormat="1" ht="13.5" customHeight="1" x14ac:dyDescent="0.2">
      <c r="A12" s="75" t="s">
        <v>9</v>
      </c>
      <c r="B12" s="60">
        <v>16988.232</v>
      </c>
      <c r="C12" s="60">
        <v>16775.282999999999</v>
      </c>
      <c r="D12" s="60">
        <v>16771.123</v>
      </c>
      <c r="E12" s="10"/>
    </row>
    <row r="13" spans="1:5" s="2" customFormat="1" ht="13.5" customHeight="1" x14ac:dyDescent="0.2">
      <c r="A13" s="75" t="s">
        <v>10</v>
      </c>
      <c r="B13" s="60">
        <v>1825.9670000000001</v>
      </c>
      <c r="C13" s="60">
        <v>1909.944</v>
      </c>
      <c r="D13" s="60">
        <v>4199.2709999999997</v>
      </c>
      <c r="E13" s="10"/>
    </row>
    <row r="14" spans="1:5" s="2" customFormat="1" ht="12.75" customHeight="1" x14ac:dyDescent="0.2">
      <c r="A14" s="75"/>
      <c r="B14" s="60"/>
      <c r="C14" s="60"/>
      <c r="D14" s="60"/>
      <c r="E14" s="10"/>
    </row>
    <row r="15" spans="1:5" s="2" customFormat="1" ht="13.5" customHeight="1" x14ac:dyDescent="0.2">
      <c r="A15" s="75" t="s">
        <v>11</v>
      </c>
      <c r="B15" s="60">
        <v>3494.665</v>
      </c>
      <c r="C15" s="60">
        <v>3607.9169999999999</v>
      </c>
      <c r="D15" s="60">
        <v>3798.2730000000001</v>
      </c>
      <c r="E15" s="10"/>
    </row>
    <row r="16" spans="1:5" s="2" customFormat="1" ht="13.5" customHeight="1" x14ac:dyDescent="0.2">
      <c r="A16" s="75" t="s">
        <v>7</v>
      </c>
      <c r="B16" s="60"/>
      <c r="C16" s="60"/>
      <c r="D16" s="60"/>
      <c r="E16" s="10"/>
    </row>
    <row r="17" spans="1:5" s="2" customFormat="1" ht="13.5" customHeight="1" x14ac:dyDescent="0.2">
      <c r="A17" s="75" t="s">
        <v>13</v>
      </c>
      <c r="B17" s="60">
        <v>1755.557</v>
      </c>
      <c r="C17" s="60">
        <v>1761.9390000000001</v>
      </c>
      <c r="D17" s="60">
        <v>1897.885</v>
      </c>
      <c r="E17" s="10"/>
    </row>
    <row r="18" spans="1:5" s="2" customFormat="1" ht="12.75" customHeight="1" x14ac:dyDescent="0.2">
      <c r="A18" s="75"/>
      <c r="B18" s="60"/>
      <c r="C18" s="60"/>
      <c r="D18" s="60"/>
      <c r="E18" s="10"/>
    </row>
    <row r="19" spans="1:5" s="2" customFormat="1" ht="13.5" customHeight="1" x14ac:dyDescent="0.2">
      <c r="A19" s="214" t="s">
        <v>17</v>
      </c>
      <c r="B19" s="60"/>
      <c r="C19" s="60"/>
      <c r="D19" s="60"/>
      <c r="E19" s="10"/>
    </row>
    <row r="20" spans="1:5" s="2" customFormat="1" ht="12.75" customHeight="1" x14ac:dyDescent="0.2">
      <c r="A20" s="75"/>
      <c r="B20" s="60"/>
      <c r="C20" s="60"/>
      <c r="D20" s="60"/>
      <c r="E20" s="10"/>
    </row>
    <row r="21" spans="1:5" s="2" customFormat="1" ht="13.5" customHeight="1" x14ac:dyDescent="0.2">
      <c r="A21" s="75" t="s">
        <v>18</v>
      </c>
      <c r="B21" s="60">
        <v>10868.525</v>
      </c>
      <c r="C21" s="60">
        <v>11065.825999999999</v>
      </c>
      <c r="D21" s="60">
        <v>11412.119000000001</v>
      </c>
      <c r="E21" s="10"/>
    </row>
    <row r="22" spans="1:5" s="2" customFormat="1" ht="13.5" customHeight="1" x14ac:dyDescent="0.2">
      <c r="A22" s="75" t="s">
        <v>7</v>
      </c>
      <c r="B22" s="60"/>
      <c r="C22" s="60"/>
      <c r="D22" s="60"/>
      <c r="E22" s="10"/>
    </row>
    <row r="23" spans="1:5" s="2" customFormat="1" ht="13.5" customHeight="1" x14ac:dyDescent="0.2">
      <c r="A23" s="75" t="s">
        <v>96</v>
      </c>
      <c r="B23" s="60">
        <v>1155.6389999999999</v>
      </c>
      <c r="C23" s="60">
        <v>1147.4100000000001</v>
      </c>
      <c r="D23" s="60">
        <v>1273.569</v>
      </c>
      <c r="E23" s="10"/>
    </row>
    <row r="24" spans="1:5" s="2" customFormat="1" ht="13.5" customHeight="1" x14ac:dyDescent="0.2">
      <c r="A24" s="75" t="s">
        <v>21</v>
      </c>
      <c r="B24" s="60">
        <v>9514.3420000000006</v>
      </c>
      <c r="C24" s="60">
        <v>9572.9130000000005</v>
      </c>
      <c r="D24" s="60">
        <v>9732.759</v>
      </c>
      <c r="E24" s="10"/>
    </row>
    <row r="25" spans="1:5" s="2" customFormat="1" ht="12.75" customHeight="1" x14ac:dyDescent="0.2">
      <c r="A25" s="75"/>
      <c r="B25" s="60"/>
      <c r="C25" s="60"/>
      <c r="D25" s="60"/>
      <c r="E25" s="10"/>
    </row>
    <row r="26" spans="1:5" s="2" customFormat="1" ht="13.5" customHeight="1" x14ac:dyDescent="0.2">
      <c r="A26" s="75" t="s">
        <v>24</v>
      </c>
      <c r="B26" s="60">
        <v>2133.703</v>
      </c>
      <c r="C26" s="60">
        <v>2068.4639999999999</v>
      </c>
      <c r="D26" s="60">
        <v>1948.2950000000001</v>
      </c>
      <c r="E26" s="10"/>
    </row>
    <row r="27" spans="1:5" s="2" customFormat="1" ht="12.75" customHeight="1" x14ac:dyDescent="0.2">
      <c r="A27" s="75"/>
      <c r="B27" s="60"/>
      <c r="C27" s="60"/>
      <c r="D27" s="60"/>
      <c r="E27" s="10"/>
    </row>
    <row r="28" spans="1:5" s="2" customFormat="1" ht="13.5" customHeight="1" x14ac:dyDescent="0.2">
      <c r="A28" s="75" t="s">
        <v>25</v>
      </c>
      <c r="B28" s="60">
        <v>1076.367</v>
      </c>
      <c r="C28" s="60">
        <v>1103.6469999999999</v>
      </c>
      <c r="D28" s="60">
        <v>2899.2779999999998</v>
      </c>
      <c r="E28" s="10"/>
    </row>
    <row r="29" spans="1:5" s="2" customFormat="1" ht="12.75" customHeight="1" x14ac:dyDescent="0.2">
      <c r="A29" s="75"/>
      <c r="B29" s="60"/>
      <c r="C29" s="60"/>
      <c r="D29" s="60"/>
      <c r="E29" s="10"/>
    </row>
    <row r="30" spans="1:5" s="2" customFormat="1" ht="13.5" customHeight="1" x14ac:dyDescent="0.2">
      <c r="A30" s="75" t="s">
        <v>29</v>
      </c>
      <c r="B30" s="60">
        <v>6562.134</v>
      </c>
      <c r="C30" s="60">
        <v>6400.2650000000003</v>
      </c>
      <c r="D30" s="60">
        <v>6814.9719999999998</v>
      </c>
      <c r="E30" s="10"/>
    </row>
    <row r="31" spans="1:5" s="2" customFormat="1" ht="12.75" customHeight="1" x14ac:dyDescent="0.2">
      <c r="A31" s="75"/>
      <c r="B31" s="60"/>
      <c r="C31" s="60"/>
      <c r="D31" s="60"/>
      <c r="E31" s="10"/>
    </row>
    <row r="32" spans="1:5" s="4" customFormat="1" ht="13.5" customHeight="1" x14ac:dyDescent="0.2">
      <c r="A32" s="214" t="s">
        <v>97</v>
      </c>
      <c r="B32" s="166">
        <v>22675.719000000001</v>
      </c>
      <c r="C32" s="166">
        <v>22671.524000000001</v>
      </c>
      <c r="D32" s="166">
        <v>25150.963</v>
      </c>
      <c r="E32" s="215"/>
    </row>
    <row r="33" spans="1:5" s="2" customFormat="1" ht="12.75" customHeight="1" x14ac:dyDescent="0.2">
      <c r="A33" s="75"/>
      <c r="B33" s="60"/>
      <c r="C33" s="60"/>
      <c r="D33" s="60"/>
      <c r="E33" s="10"/>
    </row>
    <row r="34" spans="1:5" s="2" customFormat="1" ht="13.5" customHeight="1" x14ac:dyDescent="0.2">
      <c r="A34" s="214" t="s">
        <v>98</v>
      </c>
      <c r="B34" s="60"/>
      <c r="C34" s="60"/>
      <c r="D34" s="60"/>
      <c r="E34" s="10"/>
    </row>
    <row r="35" spans="1:5" s="2" customFormat="1" ht="12.75" customHeight="1" x14ac:dyDescent="0.2">
      <c r="A35" s="75"/>
      <c r="B35" s="60"/>
      <c r="C35" s="60"/>
      <c r="D35" s="60"/>
      <c r="E35" s="10"/>
    </row>
    <row r="36" spans="1:5" s="119" customFormat="1" ht="12.75" customHeight="1" x14ac:dyDescent="0.2">
      <c r="A36" s="116" t="s">
        <v>40</v>
      </c>
      <c r="B36" s="117">
        <v>8494.2990000000009</v>
      </c>
      <c r="C36" s="117">
        <v>8451.7759999999998</v>
      </c>
      <c r="D36" s="117">
        <v>8909.9069999999992</v>
      </c>
      <c r="E36" s="118"/>
    </row>
    <row r="37" spans="1:5" s="2" customFormat="1" ht="12.75" customHeight="1" x14ac:dyDescent="0.2">
      <c r="A37" s="75" t="s">
        <v>7</v>
      </c>
      <c r="B37" s="60"/>
      <c r="C37" s="60"/>
      <c r="D37" s="60"/>
      <c r="E37" s="10"/>
    </row>
    <row r="38" spans="1:5" s="2" customFormat="1" ht="13.5" customHeight="1" x14ac:dyDescent="0.2">
      <c r="A38" s="75" t="s">
        <v>223</v>
      </c>
      <c r="B38" s="60">
        <v>7557.268</v>
      </c>
      <c r="C38" s="60">
        <v>7740.2269999999999</v>
      </c>
      <c r="D38" s="60">
        <v>8252.2080000000005</v>
      </c>
      <c r="E38" s="10"/>
    </row>
    <row r="39" spans="1:5" s="2" customFormat="1" ht="12.75" customHeight="1" x14ac:dyDescent="0.2">
      <c r="A39" s="75"/>
      <c r="B39" s="60"/>
      <c r="C39" s="60"/>
      <c r="D39" s="60"/>
      <c r="E39" s="10"/>
    </row>
    <row r="40" spans="1:5" s="2" customFormat="1" ht="13.5" customHeight="1" x14ac:dyDescent="0.2">
      <c r="A40" s="75" t="s">
        <v>204</v>
      </c>
      <c r="B40" s="60">
        <v>7884.4139999999998</v>
      </c>
      <c r="C40" s="60">
        <v>7876.6450000000004</v>
      </c>
      <c r="D40" s="60">
        <v>8238.6689999999999</v>
      </c>
      <c r="E40" s="10"/>
    </row>
    <row r="41" spans="1:5" s="2" customFormat="1" ht="13.5" customHeight="1" x14ac:dyDescent="0.2">
      <c r="A41" s="75" t="s">
        <v>7</v>
      </c>
      <c r="B41" s="60"/>
      <c r="C41" s="60"/>
      <c r="D41" s="60"/>
      <c r="E41" s="10"/>
    </row>
    <row r="42" spans="1:5" s="2" customFormat="1" ht="13.5" customHeight="1" x14ac:dyDescent="0.2">
      <c r="A42" s="75" t="s">
        <v>100</v>
      </c>
      <c r="B42" s="60">
        <v>4407.3850000000002</v>
      </c>
      <c r="C42" s="60">
        <v>4482.4219999999996</v>
      </c>
      <c r="D42" s="60">
        <v>4712.7460000000001</v>
      </c>
      <c r="E42" s="10"/>
    </row>
    <row r="43" spans="1:5" s="2" customFormat="1" ht="13.5" customHeight="1" x14ac:dyDescent="0.2">
      <c r="A43" s="75" t="s">
        <v>101</v>
      </c>
      <c r="B43" s="60">
        <v>1740.9839999999999</v>
      </c>
      <c r="C43" s="60">
        <v>1789.0809999999999</v>
      </c>
      <c r="D43" s="60">
        <v>1883.915</v>
      </c>
      <c r="E43" s="10"/>
    </row>
    <row r="44" spans="1:5" s="2" customFormat="1" ht="13.5" customHeight="1" x14ac:dyDescent="0.2">
      <c r="A44" s="75"/>
      <c r="B44" s="60"/>
      <c r="C44" s="60"/>
      <c r="D44" s="60"/>
      <c r="E44" s="10"/>
    </row>
    <row r="45" spans="1:5" s="119" customFormat="1" ht="12" x14ac:dyDescent="0.2">
      <c r="A45" s="186" t="s">
        <v>300</v>
      </c>
      <c r="B45" s="168">
        <v>504.39400000000001</v>
      </c>
      <c r="C45" s="168">
        <v>479.30200000000002</v>
      </c>
      <c r="D45" s="168">
        <v>667.73199999999997</v>
      </c>
      <c r="E45" s="118"/>
    </row>
    <row r="46" spans="1:5" s="2" customFormat="1" ht="13.5" customHeight="1" x14ac:dyDescent="0.2">
      <c r="A46" s="75"/>
      <c r="B46" s="60"/>
      <c r="C46" s="60"/>
      <c r="D46" s="60"/>
      <c r="E46" s="10"/>
    </row>
    <row r="47" spans="1:5" s="2" customFormat="1" ht="13.5" customHeight="1" x14ac:dyDescent="0.2">
      <c r="A47" s="75" t="s">
        <v>264</v>
      </c>
      <c r="B47" s="60">
        <v>255.39599999999999</v>
      </c>
      <c r="C47" s="60">
        <v>348.49200000000002</v>
      </c>
      <c r="D47" s="60">
        <v>515.55100000000004</v>
      </c>
      <c r="E47" s="10"/>
    </row>
    <row r="48" spans="1:5" s="2" customFormat="1" ht="13.5" customHeight="1" x14ac:dyDescent="0.2">
      <c r="A48" s="75" t="s">
        <v>74</v>
      </c>
      <c r="B48" s="60">
        <v>317.166</v>
      </c>
      <c r="C48" s="60">
        <v>388.05900000000003</v>
      </c>
      <c r="D48" s="60">
        <v>555.14700000000005</v>
      </c>
      <c r="E48" s="10"/>
    </row>
    <row r="49" spans="1:5" s="2" customFormat="1" ht="13.5" customHeight="1" x14ac:dyDescent="0.2">
      <c r="A49" s="75" t="s">
        <v>59</v>
      </c>
      <c r="B49" s="60">
        <v>61.77</v>
      </c>
      <c r="C49" s="60">
        <v>39.567</v>
      </c>
      <c r="D49" s="60">
        <v>39.595999999999997</v>
      </c>
      <c r="E49" s="10"/>
    </row>
    <row r="50" spans="1:5" s="2" customFormat="1" ht="12.75" customHeight="1" x14ac:dyDescent="0.2">
      <c r="A50" s="75"/>
      <c r="B50" s="60"/>
      <c r="C50" s="60"/>
      <c r="D50" s="60"/>
      <c r="E50" s="10"/>
    </row>
    <row r="51" spans="1:5" s="2" customFormat="1" ht="13.5" customHeight="1" x14ac:dyDescent="0.2">
      <c r="A51" s="75" t="s">
        <v>246</v>
      </c>
      <c r="B51" s="60"/>
      <c r="C51" s="60"/>
      <c r="D51" s="60"/>
      <c r="E51" s="10"/>
    </row>
    <row r="52" spans="1:5" s="2" customFormat="1" ht="13.5" customHeight="1" x14ac:dyDescent="0.2">
      <c r="A52" s="75" t="s">
        <v>247</v>
      </c>
      <c r="B52" s="60">
        <v>584</v>
      </c>
      <c r="C52" s="60">
        <v>593</v>
      </c>
      <c r="D52" s="60">
        <v>607</v>
      </c>
      <c r="E52" s="10"/>
    </row>
    <row r="53" spans="1:5" s="2" customFormat="1" ht="12.75" customHeight="1" x14ac:dyDescent="0.2">
      <c r="E53" s="10"/>
    </row>
    <row r="54" spans="1:5" s="2" customFormat="1" ht="12.75" customHeight="1" x14ac:dyDescent="0.2">
      <c r="E54" s="10"/>
    </row>
  </sheetData>
  <customSheetViews>
    <customSheetView guid="{08A8D61F-AA66-4754-9836-B58A6A6822D3}" scale="75" showRuler="0" topLeftCell="A18">
      <selection activeCell="C25" sqref="C25"/>
      <pageMargins left="0.98425196850393704" right="0.59055118110236227" top="0.78740157480314965" bottom="0.6692913385826772" header="0.47244094488188981" footer="0.47244094488188981"/>
      <pageSetup paperSize="9" orientation="portrait" r:id="rId1"/>
      <headerFooter alignWithMargins="0">
        <oddHeader>&amp;C- &amp;P -</oddHeader>
      </headerFooter>
    </customSheetView>
  </customSheetViews>
  <mergeCells count="1">
    <mergeCell ref="A5:A6"/>
  </mergeCells>
  <phoneticPr fontId="0" type="noConversion"/>
  <pageMargins left="0.78740157480314965" right="0.78740157480314965" top="0.78740157480314965" bottom="0.39370078740157483" header="0.51181102362204722" footer="0.51181102362204722"/>
  <pageSetup paperSize="9" orientation="portrait" r:id="rId2"/>
  <headerFooter alignWithMargins="0">
    <oddHeader>&amp;C- &amp;P -</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120" zoomScaleNormal="120" zoomScalePageLayoutView="190" workbookViewId="0"/>
  </sheetViews>
  <sheetFormatPr baseColWidth="10" defaultRowHeight="12.75" x14ac:dyDescent="0.2"/>
  <sheetData/>
  <pageMargins left="0.78740157480314965" right="0.78740157480314965" top="0.78740157480314965" bottom="0.39370078740157483" header="0.51181102362204722" footer="0.51181102362204722"/>
  <pageSetup paperSize="9" orientation="portrait" r:id="rId1"/>
  <headerFooter>
    <oddHeader>&amp;C- &amp;P -</oddHead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110" zoomScaleNormal="110" workbookViewId="0"/>
  </sheetViews>
  <sheetFormatPr baseColWidth="10" defaultRowHeight="12.75" x14ac:dyDescent="0.2"/>
  <sheetData/>
  <pageMargins left="0.78740157480314965" right="0.78740157480314965" top="0.78740157480314965" bottom="0.39370078740157483" header="0.51181102362204722" footer="0.51181102362204722"/>
  <pageSetup paperSize="9" orientation="portrait" r:id="rId1"/>
  <headerFooter>
    <oddHeader>&amp;C- &amp;P -</oddHead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16</vt:i4>
      </vt:variant>
      <vt:variant>
        <vt:lpstr>Benannte Bereiche</vt:lpstr>
      </vt:variant>
      <vt:variant>
        <vt:i4>4</vt:i4>
      </vt:variant>
    </vt:vector>
  </HeadingPairs>
  <TitlesOfParts>
    <vt:vector size="20" baseType="lpstr">
      <vt:lpstr>Impressum</vt:lpstr>
      <vt:lpstr>Zeichenerklärung</vt:lpstr>
      <vt:lpstr>INHALTSVERZ</vt:lpstr>
      <vt:lpstr>VORBEMERK</vt:lpstr>
      <vt:lpstr>GESAMTEINSCH01</vt:lpstr>
      <vt:lpstr>GESAMTEINSCH02</vt:lpstr>
      <vt:lpstr>GESAMTEINSCH03</vt:lpstr>
      <vt:lpstr>GRAFIK01</vt:lpstr>
      <vt:lpstr>GRAFIK02</vt:lpstr>
      <vt:lpstr>TAB01</vt:lpstr>
      <vt:lpstr>TAB02</vt:lpstr>
      <vt:lpstr>TAB03</vt:lpstr>
      <vt:lpstr>TAB04</vt:lpstr>
      <vt:lpstr>TAB05</vt:lpstr>
      <vt:lpstr>GRAFIK03</vt:lpstr>
      <vt:lpstr>BasisGrafik</vt:lpstr>
      <vt:lpstr>'TAB01'!Druckbereich</vt:lpstr>
      <vt:lpstr>'TAB02'!Druckbereich</vt:lpstr>
      <vt:lpstr>'TAB03'!Druckbereich</vt:lpstr>
      <vt:lpstr>'TAB04'!Druckbereich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Everyone</dc:creator>
  <cp:lastModifiedBy>Windows-Benutzer</cp:lastModifiedBy>
  <cp:lastPrinted>2019-10-10T10:58:26Z</cp:lastPrinted>
  <dcterms:created xsi:type="dcterms:W3CDTF">2000-11-14T06:51:40Z</dcterms:created>
  <dcterms:modified xsi:type="dcterms:W3CDTF">2019-10-22T05:36:49Z</dcterms:modified>
</cp:coreProperties>
</file>