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65" yWindow="2340" windowWidth="5970" windowHeight="3105" tabRatio="604"/>
  </bookViews>
  <sheets>
    <sheet name="Impressum" sheetId="12" r:id="rId1"/>
    <sheet name="Zeichenerklärung" sheetId="11" r:id="rId2"/>
    <sheet name="Inhalt" sheetId="5" r:id="rId3"/>
    <sheet name="Seite2" sheetId="10" r:id="rId4"/>
    <sheet name="Vorbemerkungen" sheetId="1" r:id="rId5"/>
    <sheet name="Tab1+2" sheetId="7" r:id="rId6"/>
    <sheet name="Tab3" sheetId="9" r:id="rId7"/>
    <sheet name="TAB4" sheetId="3" r:id="rId8"/>
  </sheets>
  <definedNames>
    <definedName name="_xlnm.Print_Area" localSheetId="7">'TAB4'!$A$1:$I$60</definedName>
  </definedNames>
  <calcPr calcId="145621"/>
</workbook>
</file>

<file path=xl/calcChain.xml><?xml version="1.0" encoding="utf-8"?>
<calcChain xmlns="http://schemas.openxmlformats.org/spreadsheetml/2006/main">
  <c r="D19" i="9" l="1"/>
  <c r="D18" i="9"/>
  <c r="D10" i="9"/>
  <c r="D9" i="9"/>
  <c r="Q18" i="7"/>
  <c r="Q19" i="7"/>
  <c r="Q9" i="7"/>
  <c r="Q12" i="7"/>
  <c r="Q10" i="7"/>
  <c r="P9" i="7"/>
  <c r="G10" i="7"/>
  <c r="F10" i="7"/>
  <c r="E42" i="7"/>
  <c r="D42" i="7"/>
  <c r="Q20" i="7"/>
  <c r="P20" i="7"/>
  <c r="O20" i="7"/>
  <c r="N20" i="7"/>
  <c r="L20" i="7"/>
  <c r="K20" i="7"/>
  <c r="J20" i="7"/>
  <c r="I20" i="7"/>
  <c r="H20" i="7"/>
  <c r="G20" i="7"/>
  <c r="P19" i="7"/>
  <c r="O19" i="7"/>
  <c r="N19" i="7"/>
  <c r="L19" i="7"/>
  <c r="K19" i="7"/>
  <c r="J19" i="7"/>
  <c r="I19" i="7"/>
  <c r="H19" i="7"/>
  <c r="G19" i="7"/>
  <c r="G21" i="7"/>
  <c r="P18" i="7"/>
  <c r="O18" i="7"/>
  <c r="O21" i="7"/>
  <c r="N18" i="7"/>
  <c r="L18" i="7"/>
  <c r="K18" i="7"/>
  <c r="J18" i="7"/>
  <c r="I18" i="7"/>
  <c r="H18" i="7"/>
  <c r="G18" i="7"/>
  <c r="F20" i="7"/>
  <c r="F19" i="7"/>
  <c r="F18" i="7"/>
  <c r="Q11" i="7"/>
  <c r="P11" i="7"/>
  <c r="O11" i="7"/>
  <c r="N11" i="7"/>
  <c r="L11" i="7"/>
  <c r="K11" i="7"/>
  <c r="P10" i="7"/>
  <c r="O10" i="7"/>
  <c r="N10" i="7"/>
  <c r="L10" i="7"/>
  <c r="K10" i="7"/>
  <c r="O9" i="7"/>
  <c r="N9" i="7"/>
  <c r="N12" i="7"/>
  <c r="M9" i="7"/>
  <c r="M12" i="7"/>
  <c r="L9" i="7"/>
  <c r="K9" i="7"/>
  <c r="J11" i="7"/>
  <c r="J10" i="7"/>
  <c r="J9" i="7"/>
  <c r="I11" i="7"/>
  <c r="I10" i="7"/>
  <c r="I12" i="7"/>
  <c r="I9" i="7"/>
  <c r="H11" i="7"/>
  <c r="H10" i="7"/>
  <c r="H12" i="7"/>
  <c r="H9" i="7"/>
  <c r="G11" i="7"/>
  <c r="G9" i="7"/>
  <c r="F11" i="7"/>
  <c r="F9" i="7"/>
  <c r="O53" i="7"/>
  <c r="M53" i="7"/>
  <c r="O52" i="7"/>
  <c r="M52" i="7"/>
  <c r="O51" i="7"/>
  <c r="M51" i="7"/>
  <c r="L53" i="7"/>
  <c r="L52" i="7"/>
  <c r="L51" i="7"/>
  <c r="K53" i="7"/>
  <c r="K52" i="7"/>
  <c r="K51" i="7"/>
  <c r="J53" i="7"/>
  <c r="J52" i="7"/>
  <c r="J51" i="7"/>
  <c r="I53" i="7"/>
  <c r="I52" i="7"/>
  <c r="I51" i="7"/>
  <c r="H53" i="7"/>
  <c r="H52" i="7"/>
  <c r="H51" i="7"/>
  <c r="G53" i="7"/>
  <c r="G52" i="7"/>
  <c r="G51" i="7"/>
  <c r="F53" i="7"/>
  <c r="F52" i="7"/>
  <c r="F51" i="7"/>
  <c r="Q45" i="7"/>
  <c r="P45" i="7"/>
  <c r="O45" i="7"/>
  <c r="N45" i="7"/>
  <c r="M45" i="7"/>
  <c r="L45" i="7"/>
  <c r="K45" i="7"/>
  <c r="J45" i="7"/>
  <c r="I45" i="7"/>
  <c r="H45" i="7"/>
  <c r="G45" i="7"/>
  <c r="F45" i="7"/>
  <c r="E44" i="7"/>
  <c r="D44" i="7"/>
  <c r="E43" i="7"/>
  <c r="D43" i="7"/>
  <c r="Q36" i="7"/>
  <c r="P36" i="7"/>
  <c r="O36" i="7"/>
  <c r="N36" i="7"/>
  <c r="M36" i="7"/>
  <c r="L36" i="7"/>
  <c r="K36" i="7"/>
  <c r="J36" i="7"/>
  <c r="I36" i="7"/>
  <c r="H36" i="7"/>
  <c r="G36" i="7"/>
  <c r="F36" i="7"/>
  <c r="E35" i="7"/>
  <c r="E34" i="7"/>
  <c r="D34" i="7"/>
  <c r="E33" i="7"/>
  <c r="D33" i="7"/>
  <c r="M20" i="7"/>
  <c r="M19" i="7"/>
  <c r="M18" i="7"/>
  <c r="E20" i="9"/>
  <c r="D20" i="9"/>
  <c r="E19" i="9"/>
  <c r="E18" i="9"/>
  <c r="M11" i="7"/>
  <c r="E11" i="9"/>
  <c r="D11" i="9"/>
  <c r="M10" i="7"/>
  <c r="E10" i="9"/>
  <c r="M12" i="9"/>
  <c r="E9" i="9"/>
  <c r="Q21" i="9"/>
  <c r="P21" i="9"/>
  <c r="O21" i="9"/>
  <c r="N21" i="9"/>
  <c r="L21" i="9"/>
  <c r="K21" i="9"/>
  <c r="J21" i="9"/>
  <c r="I21" i="9"/>
  <c r="H21" i="9"/>
  <c r="G21" i="9"/>
  <c r="F21" i="9"/>
  <c r="Q12" i="9"/>
  <c r="P12" i="9"/>
  <c r="O12" i="9"/>
  <c r="N12" i="9"/>
  <c r="L12" i="9"/>
  <c r="K12" i="9"/>
  <c r="J12" i="9"/>
  <c r="I12" i="9"/>
  <c r="H12" i="9"/>
  <c r="G12" i="9"/>
  <c r="F12" i="9"/>
  <c r="M21" i="9"/>
  <c r="N21" i="7"/>
  <c r="D35" i="7"/>
  <c r="Q21" i="7"/>
  <c r="P21" i="7"/>
  <c r="L21" i="7"/>
  <c r="K21" i="7"/>
  <c r="I21" i="7"/>
  <c r="H21" i="7"/>
  <c r="D20" i="7"/>
  <c r="E21" i="9"/>
  <c r="F21" i="7"/>
  <c r="D19" i="7"/>
  <c r="D21" i="9"/>
  <c r="O12" i="7"/>
  <c r="L12" i="7"/>
  <c r="K12" i="7"/>
  <c r="E9" i="7"/>
  <c r="E10" i="7"/>
  <c r="D10" i="7"/>
  <c r="D12" i="9"/>
  <c r="E12" i="9"/>
  <c r="M21" i="7"/>
  <c r="E19" i="7"/>
  <c r="J21" i="7"/>
  <c r="E18" i="7"/>
  <c r="E20" i="7"/>
  <c r="E53" i="7"/>
  <c r="E45" i="7"/>
  <c r="D45" i="7"/>
  <c r="P12" i="7"/>
  <c r="E51" i="7"/>
  <c r="E11" i="7"/>
  <c r="D11" i="7"/>
  <c r="J12" i="7"/>
  <c r="D36" i="7"/>
  <c r="E52" i="7"/>
  <c r="G12" i="7"/>
  <c r="F12" i="7"/>
  <c r="E36" i="7"/>
  <c r="D18" i="7"/>
  <c r="D21" i="7"/>
  <c r="E12" i="7"/>
  <c r="D12" i="7"/>
  <c r="D9" i="7"/>
  <c r="E21" i="7"/>
</calcChain>
</file>

<file path=xl/sharedStrings.xml><?xml version="1.0" encoding="utf-8"?>
<sst xmlns="http://schemas.openxmlformats.org/spreadsheetml/2006/main" count="219" uniqueCount="128">
  <si>
    <t>Vorbemerkungen</t>
  </si>
  <si>
    <t xml:space="preserve"> </t>
  </si>
  <si>
    <t>Schlachtungen, Schlachtgewichte, Schlachtmenge</t>
  </si>
  <si>
    <t>Legehennenhaltung und Eiererzeugung</t>
  </si>
  <si>
    <t xml:space="preserve">Davon </t>
  </si>
  <si>
    <t>Ochsen</t>
  </si>
  <si>
    <t>Bullen</t>
  </si>
  <si>
    <t>Kühe</t>
  </si>
  <si>
    <t>Schweine</t>
  </si>
  <si>
    <t>Ziegen</t>
  </si>
  <si>
    <t>Pferde</t>
  </si>
  <si>
    <t>Inhaltsverzeichnis</t>
  </si>
  <si>
    <t>Seite</t>
  </si>
  <si>
    <t>Auslastung der Haltungs-kapazität</t>
  </si>
  <si>
    <t>Anzahl</t>
  </si>
  <si>
    <t>1 000 Stück</t>
  </si>
  <si>
    <t>Prozent</t>
  </si>
  <si>
    <t>Rechtsgrundlagen</t>
  </si>
  <si>
    <t>Hier sind die Inhaber bzw. Leiter von Unternehmen mit mindestens 3 000 Hennenhaltungsplätzen auskunftspflichtig.</t>
  </si>
  <si>
    <t xml:space="preserve">   davon</t>
  </si>
  <si>
    <t xml:space="preserve">     10 000  -   30 000</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</si>
  <si>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</si>
  <si>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Lämmer</t>
  </si>
  <si>
    <t>Davon</t>
  </si>
  <si>
    <t>Jungrinder</t>
  </si>
  <si>
    <t>Schafe
insgesamt</t>
  </si>
  <si>
    <t>Rinder
insgesamt</t>
  </si>
  <si>
    <t>übrige Schafe</t>
  </si>
  <si>
    <t>Lfd.
Nr.</t>
  </si>
  <si>
    <t>Kälber</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</si>
  <si>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</si>
  <si>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</si>
  <si>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</si>
  <si>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</si>
  <si>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</si>
  <si>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</si>
  <si>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Insgesamt</t>
  </si>
  <si>
    <t>1. Schlachtungen und Schlachtmenge</t>
  </si>
  <si>
    <t>Färsen</t>
  </si>
  <si>
    <t xml:space="preserve">Färsen </t>
  </si>
  <si>
    <t>Anzahl der Schlachtungen in Stück</t>
  </si>
  <si>
    <t>Schlachtmenge in Tonnen</t>
  </si>
  <si>
    <t>Durchschnittsschlachtgewichte in Kilogramm</t>
  </si>
  <si>
    <t>x</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</si>
  <si>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</si>
  <si>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Monat
Zeitraum</t>
  </si>
  <si>
    <t>Dieser Bericht erscheint vierteljährlich und enthält vorläufige Ergebnisse.</t>
  </si>
  <si>
    <t xml:space="preserve"> Januar</t>
  </si>
  <si>
    <t xml:space="preserve"> Februar</t>
  </si>
  <si>
    <t xml:space="preserve"> März</t>
  </si>
  <si>
    <t>2. Schlachtungen, Schlachtmenge und Durchschnitts</t>
  </si>
  <si>
    <t>1) Verordnung zur Durchführung des Fleischgesetzes und zur Änderung handelsklassenrechtlicher Vorschriften für Schlachtkörper von
    Rindern, Schweinen und Schafen, darin enthalten die Verordnung über die Preismeldung bei Schlachtkörpern und deren Kennzeich-
    nung (1. Fleischgesetz-Durchführungsverordnung, 1. FlGDV), BGBl. I Nr. 52 S. 2186 vom 12. November 2008</t>
  </si>
  <si>
    <t>Tabellen</t>
  </si>
  <si>
    <t xml:space="preserve"> Januar-März</t>
  </si>
  <si>
    <r>
      <t>Monat
────</t>
    </r>
    <r>
      <rPr>
        <u/>
        <sz val="8"/>
        <rFont val="Arial"/>
        <family val="2"/>
      </rPr>
      <t xml:space="preserve">
</t>
    </r>
    <r>
      <rPr>
        <sz val="8"/>
        <rFont val="Arial"/>
        <family val="2"/>
      </rPr>
      <t xml:space="preserve">Größenklassen der Hennenhaltungsplätze
von ... bis unter ... 
Haltungsformen </t>
    </r>
    <r>
      <rPr>
        <b/>
        <vertAlign val="superscript"/>
        <sz val="8"/>
        <rFont val="Arial"/>
        <family val="2"/>
      </rPr>
      <t>6)</t>
    </r>
  </si>
  <si>
    <r>
      <t xml:space="preserve">Hennen-  haltungsplätze </t>
    </r>
    <r>
      <rPr>
        <vertAlign val="superscript"/>
        <sz val="8"/>
        <rFont val="Arial"/>
        <family val="2"/>
      </rPr>
      <t>2)</t>
    </r>
  </si>
  <si>
    <r>
      <t xml:space="preserve">Legehennen </t>
    </r>
    <r>
      <rPr>
        <vertAlign val="superscript"/>
        <sz val="8"/>
        <rFont val="Arial"/>
        <family val="2"/>
      </rPr>
      <t>3)</t>
    </r>
  </si>
  <si>
    <r>
      <t xml:space="preserve">Erzeugte                        Eier </t>
    </r>
    <r>
      <rPr>
        <vertAlign val="superscript"/>
        <sz val="8"/>
        <rFont val="Arial"/>
        <family val="2"/>
      </rPr>
      <t>4) 5)</t>
    </r>
  </si>
  <si>
    <t>Legeleistung</t>
  </si>
  <si>
    <r>
      <t xml:space="preserve">Betriebe
</t>
    </r>
    <r>
      <rPr>
        <vertAlign val="superscript"/>
        <sz val="8"/>
        <rFont val="Arial"/>
        <family val="2"/>
      </rPr>
      <t>1)</t>
    </r>
  </si>
  <si>
    <t>am letzten Kalendertag
des Berichtsmonats</t>
  </si>
  <si>
    <t>im
Durchschnitt
des Monats</t>
  </si>
  <si>
    <t>Eier je
Legehenne</t>
  </si>
  <si>
    <t>Eier je
Legehenne
am Tag</t>
  </si>
  <si>
    <t>im Berichtsmonat</t>
  </si>
  <si>
    <t xml:space="preserve">             unter   5 000</t>
  </si>
  <si>
    <t xml:space="preserve">        5 000 -   10 000</t>
  </si>
  <si>
    <t xml:space="preserve">     30 000  -   50 000</t>
  </si>
  <si>
    <t xml:space="preserve">     50 000  - 100 000</t>
  </si>
  <si>
    <t xml:space="preserve">    100 000 -  200 000</t>
  </si>
  <si>
    <t xml:space="preserve">    200 000 und mehr</t>
  </si>
  <si>
    <t>-</t>
  </si>
  <si>
    <t>Bodenhaltung</t>
  </si>
  <si>
    <t>Freilandhaltung</t>
  </si>
  <si>
    <t>Ökologische Erzeugung</t>
  </si>
  <si>
    <t>1) Seit 31.01.2015: Eine aus einem Stall oder mehreren Ställen bestehende örtliche, wirtschaftliche und seuchenhygienische Einheit</t>
  </si>
  <si>
    <t xml:space="preserve">    zur Erzeugung von Eiern im Sinne des Legehennenbetriebsregistergesetzes.</t>
  </si>
  <si>
    <t>2) Bei voller Ausnutzung der für die Hennenhaltung verfügbaren Hennenhaltungsplätze.</t>
  </si>
  <si>
    <t>3) Einschließlich legereifer Junghennen und Legehennen, die sich in der Mauser befinden.</t>
  </si>
  <si>
    <t>4) Einschließlich Bruch-, Knick- und Junghenneneier.</t>
  </si>
  <si>
    <t>5) Für den menschlichen Verzehr erzeugte Eier (Konsumeier).</t>
  </si>
  <si>
    <t>6) Bei Betrieben mit mehreren Haltungsformen erfolgt eine Mehrfachzählung.</t>
  </si>
  <si>
    <r>
      <t>Grundlage der Schlachtgewichtsstatistik sind die Meldungen der Schlachtbetriebe nach der Ersten Fleischgesetz-Durchführungs-verordnung</t>
    </r>
    <r>
      <rPr>
        <vertAlign val="superscript"/>
        <sz val="8"/>
        <rFont val="Arial"/>
        <family val="2"/>
      </rPr>
      <t xml:space="preserve">1) </t>
    </r>
    <r>
      <rPr>
        <sz val="8"/>
        <rFont val="Arial"/>
        <family val="2"/>
      </rPr>
      <t>zu Preisen und Schlachtgewichten aus gewerblichen Schlachtungen von Tieren inländischer und ausländischer Herkunft an die nach Landesrecht zuständigen Behörden. Aus Gründen der statistischen Geheimhaltung wurden für Rinder ab Januar 2005 bis August 2011 und für Schweine ab Januar 2011 gemeinsame Durchschnittsschlachtgewichte der Länder Sachsen und Thüringen gebildet. Ab September 2011 wird  das Durchschnittsschlachtgewicht für Rinder aus den Angaben der Länder Mecklenburg-Vorpommern und Thüringen ermittelt.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  festgelegt.</t>
    </r>
  </si>
  <si>
    <t>von Schlachtungen insgesamt 2017 *)</t>
  </si>
  <si>
    <t>schlachtgewichte von gewerblichen Schlachtungen 2017 *)</t>
  </si>
  <si>
    <t>von Hausschlachtungen 2017 *)</t>
  </si>
  <si>
    <t xml:space="preserve"> 1. Schlachtungen und Schlachtmenge von Schlachtungen insgesamt 2017</t>
  </si>
  <si>
    <t xml:space="preserve"> 2. Schlachtungen, Schlachtmenge und Durchschnittsschlachtgewichte von gewerblichen Schlachtungen 2017</t>
  </si>
  <si>
    <t xml:space="preserve"> 3. Schlachtungen und Schlachtmenge von Hausschlachtungen 2017</t>
  </si>
  <si>
    <t xml:space="preserve"> 4. Legehennenhaltung und Eiererzeugung 2017 und im März nach Größenklassen und Haltungsformen</t>
  </si>
  <si>
    <t>4. Legehennenhaltung und Eiererzeugung 2017 und im März nach Größenklassen und Haltungsformen</t>
  </si>
  <si>
    <t>Kleingruppenhaltung
und ausgestaltete Käfige</t>
  </si>
  <si>
    <t>Gesetz über Agrarstatistiken (Agrarstatistikgesetz - AgrStatG) in der Fassung der Bekanntmachung vom  17. Dezember 2009 (BGBl. I S. 3886), das zuletzt durch Artikel 1 des Gesetzes vom 5. Dezember 2014 (BGBl. I S. 1975) geändert worden ist. Anwendung finden auch Vorschriften des Gesetzes über die Statistik für Bundeszwecke (Bundesstatistikgesetz - BStatG) vom 22. Januar 1987 (BGBl. I S. 462, 565), in der Fassung der Bekanntmachung vom 20.Oktober 2016 (BGBl. I S. 2394).</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</si>
  <si>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</si>
  <si>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</si>
  <si>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</si>
  <si>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</si>
  <si>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</si>
  <si>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</si>
  <si>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</si>
  <si>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</si>
  <si>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</si>
  <si>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</si>
  <si>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</si>
  <si>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</si>
  <si>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</si>
  <si>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Ergebnisse der tierischen Erzeugung in Thüringen 1.1. - 31.3.2017</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</si>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</sst>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2" formatCode="#\ ###\ ##0_o;[=0]\-_O;"/>
    <numFmt numFmtId="177" formatCode="#\ ###\ ##0_D;[=0]\-_D;"/>
    <numFmt numFmtId="179" formatCode="0_D_D_D\ "/>
    <numFmt numFmtId="183" formatCode="#\ ##0.0_D;[=0]\-_D;"/>
    <numFmt numFmtId="186" formatCode="#\ ###\ ##0.0_D;[=0]\-_D;"/>
    <numFmt numFmtId="191" formatCode="0.0"/>
    <numFmt numFmtId="198" formatCode="#\ ###\ ##0_O;[=0]\-_O;@_O"/>
    <numFmt numFmtId="206" formatCode="#\ ###\ ##0_D;_D\)\-* #\ ###\ ##0_D;\0_D;* @_D"/>
    <numFmt numFmtId="207" formatCode="0.00_ ;\-0.00\ "/>
    <numFmt numFmtId="212" formatCode="#\ ###\ ##0_D;_D\)\-*#\ ###\ ##0_D;\0_D;* @_D"/>
  </numFmts>
  <fonts count="12" x14ac:knownFonts="1">
    <font>
      <sz val="10"/>
      <name val="Arial"/>
    </font>
    <font>
      <sz val="8"/>
      <name val="Arial"/>
      <family val="2"/>
    </font>
    <font>
      <sz val="10"/>
      <name val="Arial"/>
      <family val="2"/>
    </font>
    <font>
      <b/>
      <sz val="8"/>
      <name val="Arial"/>
      <family val="2"/>
    </font>
    <font>
      <u/>
      <sz val="8"/>
      <name val="Arial"/>
      <family val="2"/>
    </font>
    <font>
      <vertAlign val="superscript"/>
      <sz val="8"/>
      <name val="Arial"/>
      <family val="2"/>
    </font>
    <font>
      <b/>
      <vertAlign val="superscript"/>
      <sz val="8"/>
      <name val="Arial"/>
      <family val="2"/>
    </font>
    <font>
      <b/>
      <sz val="12"/>
      <name val="Arial"/>
      <family val="2"/>
    </font>
    <font>
      <b/>
      <sz val="10"/>
      <name val="Arial"/>
      <family val="2"/>
    </font>
    <font>
      <sz val="11"/>
      <name val="Arial"/>
      <family val="2"/>
    </font>
    <font>
      <b/>
      <sz val="10"/>
      <color theme="1"/>
      <name val="Arial"/>
      <family val="2"/>
    </font>
    <font>
      <b/>
      <sz val="11"/>
      <name val="Arial"/>
      <family val="2"/>
    </font>
  </fonts>
  <fills count="2">
    <fill>
      <patternFill patternType="none"/>
    </fill>
    <fill>
      <patternFill patternType="gray125"/>
    </fill>
  </fills>
  <borders count="33">
    <border>
      <left/>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hair">
        <color indexed="64"/>
      </right>
      <top style="thin">
        <color indexed="64"/>
      </top>
      <bottom style="hair">
        <color indexed="64"/>
      </bottom>
      <diagonal/>
    </border>
    <border>
      <left style="thin">
        <color indexed="64"/>
      </left>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1">
    <xf numFmtId="0" fontId="0" fillId="0" borderId="0"/>
  </cellStyleXfs>
  <cellXfs count="155">
    <xf numFmtId="0" fontId="0" fillId="0" borderId="0" xfId="0"/>
    <xf numFmtId="0" fontId="1" fillId="0" borderId="1" xfId="0" applyFont="1" applyBorder="1" applyAlignment="1">
      <alignment horizontal="right" indent="1"/>
    </xf>
    <xf numFmtId="0" fontId="1" fillId="0" borderId="2" xfId="0" applyFont="1" applyBorder="1" applyAlignment="1">
      <alignment horizontal="left" vertical="center"/>
    </xf>
    <xf numFmtId="198" fontId="1" fillId="0" borderId="0" xfId="0" applyNumberFormat="1" applyFont="1" applyAlignment="1">
      <alignment horizontal="right" vertical="center"/>
    </xf>
    <xf numFmtId="0" fontId="1" fillId="0" borderId="3" xfId="0" applyFont="1" applyBorder="1" applyAlignment="1">
      <alignment horizontal="right" indent="1"/>
    </xf>
    <xf numFmtId="172" fontId="1" fillId="0" borderId="0" xfId="0" applyNumberFormat="1" applyFont="1" applyAlignment="1">
      <alignment vertical="center"/>
    </xf>
    <xf numFmtId="0" fontId="1" fillId="0" borderId="0" xfId="0" applyFont="1"/>
    <xf numFmtId="0" fontId="1" fillId="0" borderId="2" xfId="0" applyFont="1" applyBorder="1" applyAlignment="1">
      <alignment horizontal="left"/>
    </xf>
    <xf numFmtId="0" fontId="1" fillId="0" borderId="2" xfId="0" applyFont="1" applyBorder="1" applyAlignment="1">
      <alignment vertical="center"/>
    </xf>
    <xf numFmtId="0" fontId="3" fillId="0" borderId="2" xfId="0" applyFont="1" applyBorder="1" applyAlignment="1">
      <alignment horizontal="left" vertical="center"/>
    </xf>
    <xf numFmtId="0" fontId="1" fillId="0" borderId="0" xfId="0" quotePrefix="1" applyFont="1" applyAlignment="1">
      <alignment horizontal="center" vertical="center"/>
    </xf>
    <xf numFmtId="0" fontId="1" fillId="0" borderId="0" xfId="0" quotePrefix="1" applyFont="1" applyAlignment="1">
      <alignment vertical="center"/>
    </xf>
    <xf numFmtId="0" fontId="1" fillId="0" borderId="0" xfId="0" applyFont="1" applyAlignment="1"/>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Continuous"/>
    </xf>
    <xf numFmtId="0" fontId="1" fillId="0" borderId="0" xfId="0" applyFont="1" applyBorder="1" applyAlignment="1">
      <alignment horizontal="centerContinuous"/>
    </xf>
    <xf numFmtId="0" fontId="1" fillId="0" borderId="0" xfId="0" applyFont="1" applyBorder="1" applyAlignment="1">
      <alignment horizontal="center" vertical="center"/>
    </xf>
    <xf numFmtId="0" fontId="1" fillId="0" borderId="0" xfId="0" applyFont="1" applyBorder="1"/>
    <xf numFmtId="0" fontId="3" fillId="0" borderId="2" xfId="0" applyFont="1" applyBorder="1" applyAlignment="1">
      <alignment vertical="center"/>
    </xf>
    <xf numFmtId="0" fontId="3" fillId="0" borderId="3" xfId="0" applyFont="1" applyBorder="1" applyAlignment="1">
      <alignment horizontal="right" vertical="center" indent="1"/>
    </xf>
    <xf numFmtId="0" fontId="1" fillId="0" borderId="0" xfId="0" applyFont="1" applyAlignment="1">
      <alignment horizontal="left"/>
    </xf>
    <xf numFmtId="198" fontId="1" fillId="0" borderId="0" xfId="0" applyNumberFormat="1" applyFont="1" applyAlignment="1" applyProtection="1">
      <alignment horizontal="right" vertical="center"/>
      <protection locked="0"/>
    </xf>
    <xf numFmtId="198" fontId="1" fillId="0" borderId="0" xfId="0" applyNumberFormat="1" applyFont="1" applyAlignment="1" applyProtection="1">
      <alignment horizontal="right" vertical="center"/>
    </xf>
    <xf numFmtId="0" fontId="1" fillId="0" borderId="0" xfId="0" applyFont="1" applyBorder="1" applyAlignment="1">
      <alignment horizontal="right" indent="1"/>
    </xf>
    <xf numFmtId="0" fontId="1" fillId="0" borderId="0" xfId="0" applyFont="1" applyBorder="1" applyAlignment="1">
      <alignment horizontal="left"/>
    </xf>
    <xf numFmtId="0" fontId="1" fillId="0" borderId="0" xfId="0" applyFont="1" applyAlignment="1">
      <alignment vertical="center"/>
    </xf>
    <xf numFmtId="0" fontId="1" fillId="0" borderId="0" xfId="0" applyFont="1" applyBorder="1" applyAlignment="1">
      <alignment vertical="center"/>
    </xf>
    <xf numFmtId="0" fontId="1" fillId="0" borderId="8" xfId="0" applyFont="1" applyBorder="1"/>
    <xf numFmtId="0" fontId="1" fillId="0" borderId="5" xfId="0" applyFont="1" applyBorder="1" applyAlignment="1">
      <alignment horizontal="center" vertical="center"/>
    </xf>
    <xf numFmtId="0" fontId="1" fillId="0" borderId="9" xfId="0" applyFont="1" applyBorder="1" applyAlignment="1">
      <alignment horizontal="right" indent="1"/>
    </xf>
    <xf numFmtId="0" fontId="1" fillId="0" borderId="10" xfId="0" applyFont="1" applyBorder="1" applyAlignment="1">
      <alignment horizontal="centerContinuous"/>
    </xf>
    <xf numFmtId="0" fontId="1" fillId="0" borderId="11" xfId="0" applyFont="1" applyBorder="1" applyAlignment="1">
      <alignment vertical="center"/>
    </xf>
    <xf numFmtId="177" fontId="1" fillId="0" borderId="0" xfId="0" applyNumberFormat="1" applyFont="1" applyAlignment="1">
      <alignment vertical="center"/>
    </xf>
    <xf numFmtId="177" fontId="1" fillId="0" borderId="0" xfId="0" applyNumberFormat="1" applyFont="1" applyFill="1" applyAlignment="1">
      <alignment vertical="center"/>
    </xf>
    <xf numFmtId="183" fontId="1" fillId="0" borderId="0" xfId="0" applyNumberFormat="1" applyFont="1" applyFill="1" applyAlignment="1">
      <alignment vertical="center"/>
    </xf>
    <xf numFmtId="186" fontId="1" fillId="0" borderId="0" xfId="0" applyNumberFormat="1" applyFont="1" applyAlignment="1">
      <alignment vertical="center"/>
    </xf>
    <xf numFmtId="0" fontId="3" fillId="0" borderId="11" xfId="0" applyFont="1" applyBorder="1" applyAlignment="1">
      <alignment vertical="center"/>
    </xf>
    <xf numFmtId="0" fontId="3" fillId="0" borderId="0" xfId="0" applyFont="1" applyAlignment="1"/>
    <xf numFmtId="0" fontId="1" fillId="0" borderId="0" xfId="0" applyFont="1" applyAlignment="1">
      <alignment horizontal="justify" vertical="top" wrapText="1"/>
    </xf>
    <xf numFmtId="0" fontId="1" fillId="0" borderId="0" xfId="0" applyFont="1" applyAlignment="1">
      <alignment vertical="top" wrapText="1"/>
    </xf>
    <xf numFmtId="0" fontId="3" fillId="0" borderId="0" xfId="0" applyFont="1"/>
    <xf numFmtId="179" fontId="1" fillId="0" borderId="0" xfId="0" quotePrefix="1" applyNumberFormat="1" applyFont="1" applyAlignment="1">
      <alignment horizontal="right"/>
    </xf>
    <xf numFmtId="1" fontId="1" fillId="0" borderId="0" xfId="0" quotePrefix="1" applyNumberFormat="1" applyFont="1" applyAlignment="1">
      <alignment horizontal="right"/>
    </xf>
    <xf numFmtId="177" fontId="3" fillId="0" borderId="0" xfId="0" applyNumberFormat="1" applyFont="1" applyAlignment="1">
      <alignment vertical="center"/>
    </xf>
    <xf numFmtId="177" fontId="3" fillId="0" borderId="0" xfId="0" applyNumberFormat="1" applyFont="1" applyFill="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198" fontId="1" fillId="0" borderId="0" xfId="0" applyNumberFormat="1" applyFont="1" applyBorder="1" applyAlignment="1">
      <alignment horizontal="right" vertical="center"/>
    </xf>
    <xf numFmtId="172" fontId="1" fillId="0" borderId="0" xfId="0" applyNumberFormat="1" applyFont="1" applyBorder="1" applyAlignment="1">
      <alignment vertical="center"/>
    </xf>
    <xf numFmtId="177" fontId="1" fillId="0" borderId="0" xfId="0" applyNumberFormat="1" applyFont="1" applyBorder="1" applyAlignment="1">
      <alignment vertical="center"/>
    </xf>
    <xf numFmtId="186" fontId="1" fillId="0" borderId="0" xfId="0" applyNumberFormat="1" applyFont="1" applyBorder="1" applyAlignment="1">
      <alignment vertical="center"/>
    </xf>
    <xf numFmtId="177" fontId="1" fillId="0" borderId="0" xfId="0" applyNumberFormat="1" applyFont="1" applyFill="1" applyBorder="1" applyAlignment="1">
      <alignment vertical="center"/>
    </xf>
    <xf numFmtId="183" fontId="1" fillId="0" borderId="0" xfId="0" applyNumberFormat="1" applyFont="1" applyFill="1" applyBorder="1" applyAlignment="1">
      <alignment vertical="center"/>
    </xf>
    <xf numFmtId="198" fontId="1" fillId="0" borderId="0" xfId="0" applyNumberFormat="1" applyFont="1" applyBorder="1" applyAlignment="1" applyProtection="1">
      <alignment horizontal="right" vertical="center"/>
      <protection locked="0"/>
    </xf>
    <xf numFmtId="198" fontId="1" fillId="0" borderId="0" xfId="0" applyNumberFormat="1" applyFont="1" applyBorder="1" applyAlignment="1" applyProtection="1">
      <alignment horizontal="right" vertical="center"/>
    </xf>
    <xf numFmtId="0" fontId="3" fillId="0" borderId="0" xfId="0" applyFont="1" applyBorder="1" applyAlignment="1">
      <alignment horizontal="left" vertical="center"/>
    </xf>
    <xf numFmtId="206" fontId="1" fillId="0" borderId="0" xfId="0" applyNumberFormat="1" applyFont="1" applyAlignment="1">
      <alignment vertical="center"/>
    </xf>
    <xf numFmtId="206" fontId="3" fillId="0" borderId="0" xfId="0" applyNumberFormat="1" applyFont="1" applyAlignment="1">
      <alignment vertical="center"/>
    </xf>
    <xf numFmtId="0" fontId="1" fillId="0" borderId="11" xfId="0" applyFont="1" applyBorder="1" applyAlignment="1" applyProtection="1">
      <alignment horizontal="left" vertical="center"/>
    </xf>
    <xf numFmtId="0" fontId="1" fillId="0" borderId="11" xfId="0" applyFont="1" applyBorder="1" applyAlignment="1">
      <alignment vertical="center" wrapText="1"/>
    </xf>
    <xf numFmtId="49" fontId="1" fillId="0" borderId="0" xfId="0" applyNumberFormat="1" applyFont="1" applyBorder="1" applyAlignment="1">
      <alignment vertical="center"/>
    </xf>
    <xf numFmtId="49" fontId="1" fillId="0" borderId="0" xfId="0" applyNumberFormat="1" applyFont="1" applyAlignment="1">
      <alignment vertical="center"/>
    </xf>
    <xf numFmtId="49" fontId="1" fillId="0" borderId="0" xfId="0" applyNumberFormat="1" applyFont="1" applyFill="1" applyAlignment="1">
      <alignment vertical="center"/>
    </xf>
    <xf numFmtId="49" fontId="1" fillId="0" borderId="0" xfId="0" applyNumberFormat="1" applyFont="1"/>
    <xf numFmtId="206" fontId="1" fillId="0" borderId="0" xfId="0" applyNumberFormat="1" applyFont="1" applyAlignment="1">
      <alignment horizontal="right" vertical="center"/>
    </xf>
    <xf numFmtId="206" fontId="1" fillId="0" borderId="0" xfId="0" applyNumberFormat="1" applyFont="1" applyAlignment="1" applyProtection="1">
      <alignment horizontal="right" vertical="center"/>
      <protection locked="0"/>
    </xf>
    <xf numFmtId="206" fontId="1" fillId="0" borderId="0" xfId="0" applyNumberFormat="1" applyFont="1" applyAlignment="1" applyProtection="1">
      <alignment horizontal="right" vertical="center"/>
    </xf>
    <xf numFmtId="0" fontId="1" fillId="0" borderId="6" xfId="0" applyFont="1" applyBorder="1" applyAlignment="1">
      <alignment horizontal="center" vertical="center"/>
    </xf>
    <xf numFmtId="206" fontId="1" fillId="0" borderId="0" xfId="0" quotePrefix="1" applyNumberFormat="1" applyFont="1" applyAlignment="1" applyProtection="1">
      <alignment horizontal="right" vertical="center"/>
      <protection locked="0"/>
    </xf>
    <xf numFmtId="206" fontId="1" fillId="0" borderId="0" xfId="0" applyNumberFormat="1" applyFont="1" applyFill="1" applyAlignment="1">
      <alignment vertical="center"/>
    </xf>
    <xf numFmtId="0" fontId="1" fillId="0" borderId="0" xfId="0" applyFont="1" applyFill="1" applyBorder="1" applyAlignment="1">
      <alignment horizontal="right" indent="1"/>
    </xf>
    <xf numFmtId="0" fontId="1" fillId="0" borderId="0" xfId="0" applyFont="1" applyFill="1" applyBorder="1" applyAlignment="1">
      <alignment horizontal="left"/>
    </xf>
    <xf numFmtId="198" fontId="1" fillId="0" borderId="0" xfId="0" applyNumberFormat="1" applyFont="1" applyFill="1" applyAlignment="1">
      <alignment horizontal="right" vertical="center"/>
    </xf>
    <xf numFmtId="2" fontId="1" fillId="0" borderId="0" xfId="0" applyNumberFormat="1" applyFont="1" applyFill="1" applyAlignment="1">
      <alignment vertical="center"/>
    </xf>
    <xf numFmtId="191" fontId="1" fillId="0" borderId="0" xfId="0" applyNumberFormat="1" applyFont="1" applyAlignment="1">
      <alignment vertical="center"/>
    </xf>
    <xf numFmtId="191" fontId="1" fillId="0" borderId="0" xfId="0" applyNumberFormat="1" applyFont="1" applyFill="1" applyAlignment="1">
      <alignment vertical="center"/>
    </xf>
    <xf numFmtId="212" fontId="1" fillId="0" borderId="0" xfId="0" applyNumberFormat="1" applyFont="1" applyAlignment="1">
      <alignment vertical="center"/>
    </xf>
    <xf numFmtId="191" fontId="3" fillId="0" borderId="0" xfId="0" applyNumberFormat="1" applyFont="1" applyAlignment="1">
      <alignment vertical="center"/>
    </xf>
    <xf numFmtId="177" fontId="1" fillId="0" borderId="0" xfId="0" applyNumberFormat="1" applyFont="1" applyFill="1" applyAlignment="1">
      <alignment horizontal="right" vertical="center"/>
    </xf>
    <xf numFmtId="2" fontId="3" fillId="0" borderId="0" xfId="0" applyNumberFormat="1" applyFont="1" applyFill="1" applyAlignment="1">
      <alignment vertical="center"/>
    </xf>
    <xf numFmtId="183" fontId="3" fillId="0" borderId="0" xfId="0" applyNumberFormat="1" applyFont="1" applyFill="1" applyAlignment="1">
      <alignment vertical="center"/>
    </xf>
    <xf numFmtId="186" fontId="1" fillId="0" borderId="0" xfId="0" applyNumberFormat="1" applyFont="1" applyFill="1" applyAlignment="1">
      <alignment vertical="center"/>
    </xf>
    <xf numFmtId="207" fontId="1" fillId="0" borderId="0" xfId="0" applyNumberFormat="1" applyFont="1" applyFill="1" applyAlignment="1">
      <alignment vertical="center"/>
    </xf>
    <xf numFmtId="207" fontId="3" fillId="0" borderId="0" xfId="0" applyNumberFormat="1" applyFont="1" applyFill="1" applyAlignment="1">
      <alignment vertical="center"/>
    </xf>
    <xf numFmtId="186" fontId="3" fillId="0" borderId="0" xfId="0" applyNumberFormat="1" applyFont="1" applyAlignment="1">
      <alignment vertical="center"/>
    </xf>
    <xf numFmtId="0" fontId="1" fillId="0" borderId="0" xfId="0" applyFont="1" applyAlignment="1">
      <alignment horizontal="justify" wrapText="1"/>
    </xf>
    <xf numFmtId="0" fontId="1" fillId="0" borderId="0" xfId="0" applyFont="1" applyAlignment="1">
      <alignment horizontal="justify"/>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9" xfId="0" applyFont="1" applyBorder="1" applyAlignment="1">
      <alignment horizontal="center" vertical="center"/>
    </xf>
    <xf numFmtId="0" fontId="1" fillId="0" borderId="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quotePrefix="1" applyFont="1" applyAlignment="1">
      <alignment horizontal="center" vertical="center"/>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0" fillId="0" borderId="8"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 fillId="0" borderId="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1" fillId="0" borderId="22"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xf>
    <xf numFmtId="0" fontId="1" fillId="0" borderId="11" xfId="0"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7" fillId="0" borderId="0" xfId="0" applyFont="1" applyAlignment="1">
      <alignment horizontal="center" wrapText="1"/>
    </xf>
    <xf numFmtId="0" fontId="0" fillId="0" borderId="0" xfId="0" applyAlignment="1">
      <alignment wrapText="1"/>
    </xf>
    <xf numFmtId="0" fontId="9" fillId="0" borderId="0" xfId="0" applyFont="1" applyAlignment="1"/>
    <xf numFmtId="0" fontId="2"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0" fillId="0" borderId="0" xfId="0" applyFont="1"/>
    <xf numFmtId="0" fontId="11" fillId="0" borderId="0" xfId="0" applyFont="1" applyAlignment="1"/>
    <xf numFmtId="0" fontId="0" fillId="0" borderId="0" xfId="0" applyAlignment="1"/>
    <xf numFmtId="0" fontId="9" fillId="0" borderId="0" xfId="0" applyFont="1" applyAlignment="1">
      <alignment horizontal="center"/>
    </xf>
    <xf numFmtId="0" fontId="9" fillId="0" borderId="0" xfId="0" applyFont="1"/>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133350</xdr:rowOff>
    </xdr:from>
    <xdr:to>
      <xdr:col>0</xdr:col>
      <xdr:colOff>504825</xdr:colOff>
      <xdr:row>47</xdr:row>
      <xdr:rowOff>133350</xdr:rowOff>
    </xdr:to>
    <xdr:sp macro="" textlink="">
      <xdr:nvSpPr>
        <xdr:cNvPr id="8935" name="Line 7"/>
        <xdr:cNvSpPr>
          <a:spLocks noChangeShapeType="1"/>
        </xdr:cNvSpPr>
      </xdr:nvSpPr>
      <xdr:spPr bwMode="auto">
        <a:xfrm flipH="1" flipV="1">
          <a:off x="0" y="94107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59</xdr:row>
      <xdr:rowOff>0</xdr:rowOff>
    </xdr:from>
    <xdr:to>
      <xdr:col>2</xdr:col>
      <xdr:colOff>152400</xdr:colOff>
      <xdr:row>59</xdr:row>
      <xdr:rowOff>0</xdr:rowOff>
    </xdr:to>
    <xdr:sp macro="" textlink="">
      <xdr:nvSpPr>
        <xdr:cNvPr id="13023" name="Line 4"/>
        <xdr:cNvSpPr>
          <a:spLocks noChangeShapeType="1"/>
        </xdr:cNvSpPr>
      </xdr:nvSpPr>
      <xdr:spPr bwMode="auto">
        <a:xfrm flipH="1" flipV="1">
          <a:off x="171450" y="9363075"/>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56</xdr:row>
      <xdr:rowOff>9525</xdr:rowOff>
    </xdr:from>
    <xdr:to>
      <xdr:col>2</xdr:col>
      <xdr:colOff>161925</xdr:colOff>
      <xdr:row>56</xdr:row>
      <xdr:rowOff>9525</xdr:rowOff>
    </xdr:to>
    <xdr:sp macro="" textlink="">
      <xdr:nvSpPr>
        <xdr:cNvPr id="15291" name="Line 2"/>
        <xdr:cNvSpPr>
          <a:spLocks noChangeShapeType="1"/>
        </xdr:cNvSpPr>
      </xdr:nvSpPr>
      <xdr:spPr bwMode="auto">
        <a:xfrm flipH="1" flipV="1">
          <a:off x="180975" y="93726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52</xdr:row>
      <xdr:rowOff>114300</xdr:rowOff>
    </xdr:from>
    <xdr:to>
      <xdr:col>0</xdr:col>
      <xdr:colOff>514350</xdr:colOff>
      <xdr:row>52</xdr:row>
      <xdr:rowOff>114300</xdr:rowOff>
    </xdr:to>
    <xdr:sp macro="" textlink="">
      <xdr:nvSpPr>
        <xdr:cNvPr id="4871" name="Line 3"/>
        <xdr:cNvSpPr>
          <a:spLocks noChangeShapeType="1"/>
        </xdr:cNvSpPr>
      </xdr:nvSpPr>
      <xdr:spPr bwMode="auto">
        <a:xfrm flipH="1" flipV="1">
          <a:off x="9525" y="9420225"/>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476250</xdr:colOff>
      <xdr:row>7</xdr:row>
      <xdr:rowOff>85725</xdr:rowOff>
    </xdr:from>
    <xdr:to>
      <xdr:col>0</xdr:col>
      <xdr:colOff>790575</xdr:colOff>
      <xdr:row>7</xdr:row>
      <xdr:rowOff>85725</xdr:rowOff>
    </xdr:to>
    <xdr:cxnSp macro="">
      <xdr:nvCxnSpPr>
        <xdr:cNvPr id="4872" name="Gerade Verbindung 2"/>
        <xdr:cNvCxnSpPr>
          <a:cxnSpLocks noChangeShapeType="1"/>
        </xdr:cNvCxnSpPr>
      </xdr:nvCxnSpPr>
      <xdr:spPr bwMode="auto">
        <a:xfrm>
          <a:off x="476250" y="1400175"/>
          <a:ext cx="31432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41"/>
  </cols>
  <sheetData>
    <row r="1" spans="1:1" ht="15.75" x14ac:dyDescent="0.25">
      <c r="A1" s="140" t="s">
        <v>93</v>
      </c>
    </row>
    <row r="4" spans="1:1" x14ac:dyDescent="0.2">
      <c r="A4" s="147" t="s">
        <v>106</v>
      </c>
    </row>
    <row r="5" spans="1:1" ht="14.25" x14ac:dyDescent="0.2">
      <c r="A5" s="142"/>
    </row>
    <row r="6" spans="1:1" ht="14.25" x14ac:dyDescent="0.2">
      <c r="A6" s="142"/>
    </row>
    <row r="7" spans="1:1" x14ac:dyDescent="0.2">
      <c r="A7" s="143" t="s">
        <v>94</v>
      </c>
    </row>
    <row r="10" spans="1:1" x14ac:dyDescent="0.2">
      <c r="A10" s="143" t="s">
        <v>107</v>
      </c>
    </row>
    <row r="11" spans="1:1" x14ac:dyDescent="0.2">
      <c r="A11" s="141" t="s">
        <v>95</v>
      </c>
    </row>
    <row r="14" spans="1:1" x14ac:dyDescent="0.2">
      <c r="A14" s="141" t="s">
        <v>96</v>
      </c>
    </row>
    <row r="17" spans="1:1" x14ac:dyDescent="0.2">
      <c r="A17" s="141" t="s">
        <v>97</v>
      </c>
    </row>
    <row r="18" spans="1:1" x14ac:dyDescent="0.2">
      <c r="A18" s="141" t="s">
        <v>98</v>
      </c>
    </row>
    <row r="19" spans="1:1" x14ac:dyDescent="0.2">
      <c r="A19" s="141" t="s">
        <v>99</v>
      </c>
    </row>
    <row r="20" spans="1:1" x14ac:dyDescent="0.2">
      <c r="A20" s="141" t="s">
        <v>100</v>
      </c>
    </row>
    <row r="21" spans="1:1" x14ac:dyDescent="0.2">
      <c r="A21" s="141" t="s">
        <v>101</v>
      </c>
    </row>
    <row r="24" spans="1:1" x14ac:dyDescent="0.2">
      <c r="A24" s="144" t="s">
        <v>102</v>
      </c>
    </row>
    <row r="25" spans="1:1" ht="38.25" x14ac:dyDescent="0.2">
      <c r="A25" s="145" t="s">
        <v>103</v>
      </c>
    </row>
    <row r="28" spans="1:1" x14ac:dyDescent="0.2">
      <c r="A28" s="144" t="s">
        <v>104</v>
      </c>
    </row>
    <row r="29" spans="1:1" ht="13.5" customHeight="1" x14ac:dyDescent="0.2">
      <c r="A29" s="146" t="s">
        <v>105</v>
      </c>
    </row>
    <row r="30" spans="1:1" x14ac:dyDescent="0.2">
      <c r="A30" s="141" t="s">
        <v>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s>
  <sheetData>
    <row r="1" spans="1:2" ht="15" x14ac:dyDescent="0.25">
      <c r="A1" s="148" t="s">
        <v>108</v>
      </c>
      <c r="B1" s="149"/>
    </row>
    <row r="5" spans="1:2" ht="14.25" x14ac:dyDescent="0.2">
      <c r="A5" s="150" t="s">
        <v>71</v>
      </c>
      <c r="B5" s="151" t="s">
        <v>109</v>
      </c>
    </row>
    <row r="6" spans="1:2" ht="14.25" x14ac:dyDescent="0.2">
      <c r="A6" s="150">
        <v>0</v>
      </c>
      <c r="B6" s="151" t="s">
        <v>110</v>
      </c>
    </row>
    <row r="7" spans="1:2" ht="14.25" x14ac:dyDescent="0.2">
      <c r="A7" s="152"/>
      <c r="B7" s="151" t="s">
        <v>111</v>
      </c>
    </row>
    <row r="8" spans="1:2" ht="14.25" x14ac:dyDescent="0.2">
      <c r="A8" s="150" t="s">
        <v>112</v>
      </c>
      <c r="B8" s="151" t="s">
        <v>113</v>
      </c>
    </row>
    <row r="9" spans="1:2" ht="14.25" x14ac:dyDescent="0.2">
      <c r="A9" s="150" t="s">
        <v>114</v>
      </c>
      <c r="B9" s="151" t="s">
        <v>115</v>
      </c>
    </row>
    <row r="10" spans="1:2" ht="14.25" x14ac:dyDescent="0.2">
      <c r="A10" s="150" t="s">
        <v>43</v>
      </c>
      <c r="B10" s="151" t="s">
        <v>116</v>
      </c>
    </row>
    <row r="11" spans="1:2" ht="14.25" x14ac:dyDescent="0.2">
      <c r="A11" s="150" t="s">
        <v>117</v>
      </c>
      <c r="B11" s="151" t="s">
        <v>118</v>
      </c>
    </row>
    <row r="12" spans="1:2" ht="14.25" x14ac:dyDescent="0.2">
      <c r="A12" s="150" t="s">
        <v>119</v>
      </c>
      <c r="B12" s="151" t="s">
        <v>120</v>
      </c>
    </row>
    <row r="13" spans="1:2" ht="14.25" x14ac:dyDescent="0.2">
      <c r="A13" s="150" t="s">
        <v>121</v>
      </c>
      <c r="B13" s="151" t="s">
        <v>122</v>
      </c>
    </row>
    <row r="14" spans="1:2" ht="14.25" x14ac:dyDescent="0.2">
      <c r="A14" s="150" t="s">
        <v>123</v>
      </c>
      <c r="B14" s="151" t="s">
        <v>124</v>
      </c>
    </row>
    <row r="15" spans="1:2" ht="14.25" x14ac:dyDescent="0.2">
      <c r="A15" s="151"/>
    </row>
    <row r="16" spans="1:2" ht="42.75" x14ac:dyDescent="0.2">
      <c r="A16" s="153" t="s">
        <v>125</v>
      </c>
      <c r="B16" s="154" t="s">
        <v>126</v>
      </c>
    </row>
    <row r="17" spans="1:2" ht="14.25" x14ac:dyDescent="0.2">
      <c r="A17" s="151" t="s">
        <v>127</v>
      </c>
      <c r="B17" s="15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6:G22"/>
  <sheetViews>
    <sheetView workbookViewId="0"/>
  </sheetViews>
  <sheetFormatPr baseColWidth="10" defaultRowHeight="11.25" x14ac:dyDescent="0.2"/>
  <cols>
    <col min="1" max="5" width="11.42578125" style="6"/>
    <col min="6" max="6" width="24.85546875" style="6" customWidth="1"/>
    <col min="7" max="8" width="5.7109375" style="6" customWidth="1"/>
    <col min="9" max="9" width="10.7109375" style="6" customWidth="1"/>
    <col min="10" max="16384" width="11.42578125" style="6"/>
  </cols>
  <sheetData>
    <row r="6" spans="1:7" ht="15" customHeight="1" x14ac:dyDescent="0.2">
      <c r="A6" s="45" t="s">
        <v>11</v>
      </c>
      <c r="G6" s="46" t="s">
        <v>12</v>
      </c>
    </row>
    <row r="11" spans="1:7" x14ac:dyDescent="0.2">
      <c r="A11" s="45" t="s">
        <v>0</v>
      </c>
      <c r="G11" s="47">
        <v>3</v>
      </c>
    </row>
    <row r="12" spans="1:7" x14ac:dyDescent="0.2">
      <c r="A12" s="45"/>
      <c r="G12" s="47"/>
    </row>
    <row r="13" spans="1:7" x14ac:dyDescent="0.2">
      <c r="A13" s="45" t="s">
        <v>52</v>
      </c>
      <c r="G13" s="47"/>
    </row>
    <row r="14" spans="1:7" x14ac:dyDescent="0.2">
      <c r="A14" s="45"/>
      <c r="G14" s="47"/>
    </row>
    <row r="15" spans="1:7" x14ac:dyDescent="0.2">
      <c r="A15" s="6" t="s">
        <v>86</v>
      </c>
      <c r="G15" s="47">
        <v>4</v>
      </c>
    </row>
    <row r="16" spans="1:7" x14ac:dyDescent="0.2">
      <c r="G16" s="47"/>
    </row>
    <row r="17" spans="1:7" x14ac:dyDescent="0.2">
      <c r="A17" s="6" t="s">
        <v>87</v>
      </c>
      <c r="G17" s="47">
        <v>4</v>
      </c>
    </row>
    <row r="18" spans="1:7" x14ac:dyDescent="0.2">
      <c r="G18" s="47"/>
    </row>
    <row r="19" spans="1:7" x14ac:dyDescent="0.2">
      <c r="A19" s="6" t="s">
        <v>88</v>
      </c>
      <c r="G19" s="47">
        <v>6</v>
      </c>
    </row>
    <row r="21" spans="1:7" x14ac:dyDescent="0.2">
      <c r="A21" s="6" t="s">
        <v>89</v>
      </c>
      <c r="G21" s="47">
        <v>8</v>
      </c>
    </row>
    <row r="22" spans="1:7" x14ac:dyDescent="0.2">
      <c r="G22" s="47"/>
    </row>
  </sheetData>
  <phoneticPr fontId="1" type="noConversion"/>
  <printOptions horizontalCentered="1"/>
  <pageMargins left="0.59055118110236227" right="0.39370078740157483"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row r="1" spans="1:1" x14ac:dyDescent="0.2">
      <c r="A1" t="s">
        <v>1</v>
      </c>
    </row>
  </sheetData>
  <printOptions horizontalCentered="1"/>
  <pageMargins left="0.39370078740157483" right="0.39370078740157483" top="0.39370078740157483" bottom="0.39370078740157483" header="0.31496062992125984" footer="0.51181102362204722"/>
  <pageSetup paperSize="9" firstPageNumber="2" orientation="portrait" useFirstPageNumber="1" r:id="rId1"/>
  <headerFooter>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51"/>
  <sheetViews>
    <sheetView workbookViewId="0"/>
  </sheetViews>
  <sheetFormatPr baseColWidth="10" defaultRowHeight="11.25" x14ac:dyDescent="0.2"/>
  <cols>
    <col min="1" max="1" width="87.5703125" style="6" customWidth="1"/>
    <col min="2" max="2" width="9.28515625" style="6" customWidth="1"/>
    <col min="3" max="3" width="53" style="6" customWidth="1"/>
    <col min="4" max="4" width="41.42578125" style="6" customWidth="1"/>
    <col min="5" max="5" width="30" style="6" customWidth="1"/>
    <col min="6" max="6" width="18.42578125" style="6" customWidth="1"/>
    <col min="7" max="7" width="11.42578125" style="6"/>
    <col min="8" max="8" width="10.7109375" style="6" customWidth="1"/>
    <col min="9" max="16384" width="11.42578125" style="6"/>
  </cols>
  <sheetData>
    <row r="1" spans="1:7" ht="6" customHeight="1" x14ac:dyDescent="0.2">
      <c r="A1" s="10"/>
      <c r="B1" s="10"/>
      <c r="C1" s="10"/>
      <c r="D1" s="10"/>
      <c r="E1" s="10"/>
      <c r="F1" s="10"/>
    </row>
    <row r="2" spans="1:7" ht="12" customHeight="1" x14ac:dyDescent="0.2">
      <c r="A2" s="10"/>
      <c r="B2" s="10"/>
      <c r="C2" s="10"/>
      <c r="D2" s="10"/>
      <c r="E2" s="10"/>
      <c r="F2" s="10"/>
    </row>
    <row r="3" spans="1:7" ht="12" customHeight="1" x14ac:dyDescent="0.2">
      <c r="A3" s="10"/>
      <c r="B3" s="10"/>
      <c r="C3" s="10"/>
      <c r="D3" s="10"/>
      <c r="E3" s="10"/>
      <c r="F3" s="10"/>
    </row>
    <row r="4" spans="1:7" ht="15" customHeight="1" x14ac:dyDescent="0.2">
      <c r="A4" s="42" t="s">
        <v>0</v>
      </c>
      <c r="B4" s="12"/>
      <c r="C4" s="12"/>
      <c r="D4" s="12"/>
      <c r="E4" s="12"/>
      <c r="F4" s="12"/>
      <c r="G4" s="12"/>
    </row>
    <row r="5" spans="1:7" s="12" customFormat="1" ht="6.75" customHeight="1" x14ac:dyDescent="0.2">
      <c r="A5" s="12" t="s">
        <v>1</v>
      </c>
    </row>
    <row r="6" spans="1:7" ht="12.75" customHeight="1" x14ac:dyDescent="0.2">
      <c r="A6" s="12" t="s">
        <v>46</v>
      </c>
      <c r="B6" s="12"/>
      <c r="C6" s="12"/>
      <c r="D6" s="12"/>
      <c r="E6" s="12"/>
      <c r="F6" s="12"/>
      <c r="G6" s="12"/>
    </row>
    <row r="7" spans="1:7" ht="9" customHeight="1" x14ac:dyDescent="0.2">
      <c r="A7" s="12"/>
      <c r="B7" s="12"/>
      <c r="C7" s="12"/>
      <c r="D7" s="12"/>
      <c r="E7" s="12"/>
      <c r="F7" s="12"/>
      <c r="G7" s="12"/>
    </row>
    <row r="8" spans="1:7" s="12" customFormat="1" ht="15" customHeight="1" x14ac:dyDescent="0.2">
      <c r="A8" s="42" t="s">
        <v>17</v>
      </c>
    </row>
    <row r="9" spans="1:7" s="12" customFormat="1" ht="6" customHeight="1" x14ac:dyDescent="0.2"/>
    <row r="10" spans="1:7" ht="53.1" customHeight="1" x14ac:dyDescent="0.2">
      <c r="A10" s="43" t="s">
        <v>92</v>
      </c>
      <c r="B10" s="12"/>
      <c r="C10" s="12"/>
      <c r="D10" s="12"/>
      <c r="E10" s="12"/>
      <c r="F10" s="12"/>
      <c r="G10" s="12"/>
    </row>
    <row r="11" spans="1:7" s="12" customFormat="1" ht="15" customHeight="1" x14ac:dyDescent="0.2">
      <c r="A11" s="42" t="s">
        <v>2</v>
      </c>
    </row>
    <row r="12" spans="1:7" s="12" customFormat="1" ht="6" customHeight="1" x14ac:dyDescent="0.2"/>
    <row r="13" spans="1:7" ht="59.25" customHeight="1" x14ac:dyDescent="0.2">
      <c r="A13" s="43" t="s">
        <v>21</v>
      </c>
      <c r="B13" s="12"/>
      <c r="C13" s="12"/>
      <c r="D13" s="12"/>
      <c r="E13" s="12"/>
      <c r="F13" s="12"/>
      <c r="G13" s="12"/>
    </row>
    <row r="14" spans="1:7" ht="93.95" customHeight="1" x14ac:dyDescent="0.2">
      <c r="A14" s="43" t="s">
        <v>82</v>
      </c>
      <c r="B14" s="12"/>
      <c r="C14" s="12"/>
      <c r="D14" s="12"/>
      <c r="E14" s="12"/>
      <c r="F14" s="12"/>
      <c r="G14" s="12"/>
    </row>
    <row r="15" spans="1:7" ht="63.95" customHeight="1" x14ac:dyDescent="0.2">
      <c r="A15" s="43" t="s">
        <v>44</v>
      </c>
      <c r="B15" s="44"/>
      <c r="C15" s="44"/>
      <c r="D15" s="44"/>
      <c r="E15" s="44"/>
      <c r="F15" s="44"/>
      <c r="G15" s="44"/>
    </row>
    <row r="16" spans="1:7" s="12" customFormat="1" ht="15" customHeight="1" x14ac:dyDescent="0.2">
      <c r="A16" s="42" t="s">
        <v>3</v>
      </c>
    </row>
    <row r="17" spans="1:7" s="12" customFormat="1" ht="6" customHeight="1" x14ac:dyDescent="0.2"/>
    <row r="18" spans="1:7" s="12" customFormat="1" ht="12.75" customHeight="1" x14ac:dyDescent="0.2">
      <c r="A18" s="43" t="s">
        <v>18</v>
      </c>
    </row>
    <row r="19" spans="1:7" ht="9" customHeight="1" x14ac:dyDescent="0.2">
      <c r="A19" s="12"/>
      <c r="B19" s="12"/>
      <c r="C19" s="12"/>
      <c r="D19" s="12"/>
      <c r="E19" s="12"/>
      <c r="F19" s="12"/>
      <c r="G19" s="12"/>
    </row>
    <row r="20" spans="1:7" ht="14.1" customHeight="1" x14ac:dyDescent="0.2">
      <c r="A20" s="42" t="s">
        <v>31</v>
      </c>
      <c r="B20" s="12"/>
      <c r="C20" s="12"/>
      <c r="D20" s="12"/>
      <c r="E20" s="12"/>
      <c r="F20" s="12"/>
      <c r="G20" s="12"/>
    </row>
    <row r="21" spans="1:7" s="12" customFormat="1" ht="6" customHeight="1" x14ac:dyDescent="0.2"/>
    <row r="22" spans="1:7" s="12" customFormat="1" ht="9.9499999999999993" customHeight="1" x14ac:dyDescent="0.2">
      <c r="A22" s="12" t="s">
        <v>32</v>
      </c>
    </row>
    <row r="23" spans="1:7" s="12" customFormat="1" ht="9.9499999999999993" customHeight="1" x14ac:dyDescent="0.2">
      <c r="A23" s="12" t="s">
        <v>33</v>
      </c>
    </row>
    <row r="24" spans="1:7" s="12" customFormat="1" ht="9.9499999999999993" customHeight="1" x14ac:dyDescent="0.2">
      <c r="A24" s="12" t="s">
        <v>34</v>
      </c>
    </row>
    <row r="25" spans="1:7" s="12" customFormat="1" ht="6.75" customHeight="1" x14ac:dyDescent="0.2"/>
    <row r="26" spans="1:7" s="12" customFormat="1" ht="11.25" customHeight="1" x14ac:dyDescent="0.2"/>
    <row r="27" spans="1:7" s="12" customFormat="1" ht="11.25" customHeight="1" x14ac:dyDescent="0.2"/>
    <row r="28" spans="1:7" s="12" customFormat="1" ht="11.25" customHeight="1" x14ac:dyDescent="0.2"/>
    <row r="29" spans="1:7" s="12" customFormat="1" ht="11.25" customHeight="1" x14ac:dyDescent="0.2"/>
    <row r="30" spans="1:7" s="12" customFormat="1" ht="11.25" customHeight="1" x14ac:dyDescent="0.2"/>
    <row r="31" spans="1:7" s="12" customFormat="1" ht="11.25" customHeight="1" x14ac:dyDescent="0.2"/>
    <row r="32" spans="1:7" s="12" customFormat="1" ht="11.25" customHeight="1" x14ac:dyDescent="0.2"/>
    <row r="33" s="12" customFormat="1" ht="11.25" customHeight="1" x14ac:dyDescent="0.2"/>
    <row r="34" s="12" customFormat="1" ht="11.25" customHeight="1" x14ac:dyDescent="0.2"/>
    <row r="35" s="12" customFormat="1" ht="11.25" customHeight="1" x14ac:dyDescent="0.2"/>
    <row r="36" s="12" customFormat="1" ht="11.25" customHeight="1" x14ac:dyDescent="0.2"/>
    <row r="37" s="12" customFormat="1" ht="11.25" customHeight="1" x14ac:dyDescent="0.2"/>
    <row r="38" s="12" customFormat="1" ht="11.25" customHeight="1" x14ac:dyDescent="0.2"/>
    <row r="39" s="12" customFormat="1" ht="11.25" customHeight="1" x14ac:dyDescent="0.2"/>
    <row r="40" s="12" customFormat="1" ht="11.25" customHeight="1" x14ac:dyDescent="0.2"/>
    <row r="41" s="12" customFormat="1" ht="11.25" customHeight="1" x14ac:dyDescent="0.2"/>
    <row r="42" s="12" customFormat="1" ht="11.25" customHeight="1" x14ac:dyDescent="0.2"/>
    <row r="43" s="12" customFormat="1" ht="11.25" customHeight="1" x14ac:dyDescent="0.2"/>
    <row r="44" s="12" customFormat="1" ht="11.25" customHeight="1" x14ac:dyDescent="0.2"/>
    <row r="45" s="12" customFormat="1" ht="11.25" customHeight="1" x14ac:dyDescent="0.2"/>
    <row r="46" s="12" customFormat="1" ht="11.25" customHeight="1" x14ac:dyDescent="0.2"/>
    <row r="47" s="12" customFormat="1" ht="11.25" customHeight="1" x14ac:dyDescent="0.2"/>
    <row r="48" s="12" customFormat="1" x14ac:dyDescent="0.2"/>
    <row r="49" spans="1:7" s="12" customFormat="1" x14ac:dyDescent="0.2">
      <c r="A49" s="92" t="s">
        <v>51</v>
      </c>
    </row>
    <row r="50" spans="1:7" x14ac:dyDescent="0.2">
      <c r="A50" s="93"/>
      <c r="B50" s="12"/>
      <c r="C50" s="12"/>
      <c r="D50" s="12"/>
      <c r="E50" s="12"/>
      <c r="F50" s="12"/>
      <c r="G50" s="12"/>
    </row>
    <row r="51" spans="1:7" x14ac:dyDescent="0.2">
      <c r="A51" s="93"/>
    </row>
  </sheetData>
  <mergeCells count="1">
    <mergeCell ref="A49:A51"/>
  </mergeCells>
  <phoneticPr fontId="1" type="noConversion"/>
  <printOptions horizontalCentered="1"/>
  <pageMargins left="0.39370078740157483" right="0.39370078740157483" top="0.39370078740157483" bottom="0.19685039370078741" header="0.31496062992125984" footer="0.51181102362204722"/>
  <pageSetup paperSize="9" firstPageNumber="3" orientation="portrait" useFirstPageNumber="1" r:id="rId1"/>
  <headerFooter alignWithMargins="0">
    <oddHeader>&amp;C&amp;8-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workbookViewId="0"/>
  </sheetViews>
  <sheetFormatPr baseColWidth="10" defaultColWidth="15.7109375" defaultRowHeight="11.25" x14ac:dyDescent="0.2"/>
  <cols>
    <col min="1" max="1" width="2.7109375" style="6" customWidth="1"/>
    <col min="2" max="2" width="5.7109375" style="6" customWidth="1"/>
    <col min="3" max="3" width="15.140625" style="6" customWidth="1"/>
    <col min="4" max="4" width="13.7109375" style="6" customWidth="1"/>
    <col min="5" max="5" width="12.7109375" style="12" customWidth="1"/>
    <col min="6" max="7" width="11.5703125" style="6" customWidth="1"/>
    <col min="8" max="8" width="12.42578125" style="6" customWidth="1"/>
    <col min="9" max="9" width="11.5703125" style="6" customWidth="1"/>
    <col min="10" max="11" width="10.42578125" style="6" customWidth="1"/>
    <col min="12" max="12" width="13.7109375" style="6" customWidth="1"/>
    <col min="13" max="13" width="10.7109375" style="6" customWidth="1"/>
    <col min="14" max="14" width="10.5703125" style="6" customWidth="1"/>
    <col min="15" max="15" width="11.5703125" style="6" customWidth="1"/>
    <col min="16" max="17" width="10.28515625" style="6" customWidth="1"/>
    <col min="18" max="18" width="5.7109375" style="6" customWidth="1"/>
    <col min="19" max="19" width="2.7109375" style="6" customWidth="1"/>
    <col min="20" max="16384" width="15.7109375" style="6"/>
  </cols>
  <sheetData>
    <row r="1" spans="2:20" ht="12.75" customHeight="1" x14ac:dyDescent="0.2">
      <c r="B1" s="110"/>
      <c r="C1" s="110"/>
      <c r="D1" s="110"/>
      <c r="E1" s="110"/>
      <c r="F1" s="110"/>
      <c r="G1" s="110"/>
      <c r="H1" s="110"/>
      <c r="I1" s="110"/>
      <c r="J1" s="110"/>
      <c r="K1" s="110"/>
      <c r="L1" s="110"/>
      <c r="M1" s="110"/>
      <c r="N1" s="110"/>
      <c r="O1" s="110"/>
      <c r="P1" s="110"/>
      <c r="Q1" s="110"/>
      <c r="R1" s="110"/>
      <c r="T1" s="11"/>
    </row>
    <row r="2" spans="2:20" ht="15" customHeight="1" x14ac:dyDescent="0.2">
      <c r="C2" s="13"/>
      <c r="D2" s="13"/>
      <c r="E2" s="13"/>
      <c r="F2" s="13"/>
      <c r="G2" s="13"/>
      <c r="H2" s="13"/>
      <c r="I2" s="14" t="s">
        <v>37</v>
      </c>
      <c r="J2" s="13" t="s">
        <v>83</v>
      </c>
      <c r="K2" s="13"/>
      <c r="L2" s="13"/>
      <c r="M2" s="13"/>
      <c r="N2" s="13"/>
      <c r="O2" s="13"/>
      <c r="P2" s="13"/>
      <c r="Q2" s="13"/>
      <c r="R2" s="15"/>
    </row>
    <row r="3" spans="2:20" ht="12.75" customHeight="1" x14ac:dyDescent="0.2"/>
    <row r="4" spans="2:20" ht="18.75" customHeight="1" x14ac:dyDescent="0.2">
      <c r="B4" s="104" t="s">
        <v>28</v>
      </c>
      <c r="C4" s="106" t="s">
        <v>45</v>
      </c>
      <c r="D4" s="108" t="s">
        <v>36</v>
      </c>
      <c r="E4" s="108" t="s">
        <v>26</v>
      </c>
      <c r="F4" s="98" t="s">
        <v>4</v>
      </c>
      <c r="G4" s="98"/>
      <c r="H4" s="98"/>
      <c r="I4" s="98"/>
      <c r="J4" s="98"/>
      <c r="K4" s="98"/>
      <c r="L4" s="99" t="s">
        <v>8</v>
      </c>
      <c r="M4" s="96" t="s">
        <v>25</v>
      </c>
      <c r="N4" s="98" t="s">
        <v>23</v>
      </c>
      <c r="O4" s="98"/>
      <c r="P4" s="99" t="s">
        <v>9</v>
      </c>
      <c r="Q4" s="101" t="s">
        <v>10</v>
      </c>
      <c r="R4" s="103" t="s">
        <v>28</v>
      </c>
    </row>
    <row r="5" spans="2:20" ht="18.75" customHeight="1" x14ac:dyDescent="0.2">
      <c r="B5" s="105"/>
      <c r="C5" s="107"/>
      <c r="D5" s="109"/>
      <c r="E5" s="109"/>
      <c r="F5" s="17" t="s">
        <v>5</v>
      </c>
      <c r="G5" s="17" t="s">
        <v>6</v>
      </c>
      <c r="H5" s="17" t="s">
        <v>7</v>
      </c>
      <c r="I5" s="18" t="s">
        <v>38</v>
      </c>
      <c r="J5" s="16" t="s">
        <v>29</v>
      </c>
      <c r="K5" s="16" t="s">
        <v>24</v>
      </c>
      <c r="L5" s="100"/>
      <c r="M5" s="97"/>
      <c r="N5" s="17" t="s">
        <v>22</v>
      </c>
      <c r="O5" s="17" t="s">
        <v>27</v>
      </c>
      <c r="P5" s="100"/>
      <c r="Q5" s="102"/>
      <c r="R5" s="102"/>
    </row>
    <row r="6" spans="2:20" ht="13.5" customHeight="1" x14ac:dyDescent="0.2">
      <c r="B6" s="1"/>
      <c r="C6" s="19"/>
      <c r="D6" s="20"/>
      <c r="E6" s="20"/>
      <c r="F6" s="20"/>
      <c r="G6" s="20"/>
      <c r="H6" s="20"/>
      <c r="I6" s="20"/>
      <c r="J6" s="21"/>
      <c r="K6" s="21"/>
      <c r="L6" s="21"/>
      <c r="M6" s="22"/>
      <c r="N6" s="22"/>
      <c r="O6" s="22"/>
      <c r="P6" s="22"/>
      <c r="Q6" s="22"/>
      <c r="R6" s="4"/>
    </row>
    <row r="7" spans="2:20" ht="15" customHeight="1" x14ac:dyDescent="0.2">
      <c r="B7" s="1"/>
      <c r="C7" s="23"/>
      <c r="D7" s="94" t="s">
        <v>40</v>
      </c>
      <c r="E7" s="95"/>
      <c r="F7" s="95"/>
      <c r="G7" s="95"/>
      <c r="H7" s="95"/>
      <c r="I7" s="95"/>
      <c r="J7" s="95" t="s">
        <v>40</v>
      </c>
      <c r="K7" s="95"/>
      <c r="L7" s="95"/>
      <c r="M7" s="95"/>
      <c r="N7" s="95"/>
      <c r="O7" s="95"/>
      <c r="P7" s="95"/>
      <c r="Q7" s="95"/>
      <c r="R7" s="24"/>
    </row>
    <row r="8" spans="2:20" ht="5.0999999999999996" customHeight="1" x14ac:dyDescent="0.2">
      <c r="B8" s="1"/>
      <c r="C8" s="7"/>
      <c r="D8" s="3"/>
      <c r="E8" s="3"/>
      <c r="F8" s="3"/>
      <c r="G8" s="3"/>
      <c r="H8" s="3"/>
      <c r="I8" s="3"/>
      <c r="J8" s="3"/>
      <c r="K8" s="3"/>
      <c r="L8" s="3"/>
      <c r="M8" s="3"/>
      <c r="N8" s="3"/>
      <c r="O8" s="3"/>
      <c r="P8" s="3"/>
      <c r="Q8" s="3"/>
      <c r="R8" s="4"/>
      <c r="T8" s="5"/>
    </row>
    <row r="9" spans="2:20" ht="13.5" customHeight="1" x14ac:dyDescent="0.2">
      <c r="B9" s="1">
        <v>1</v>
      </c>
      <c r="C9" s="2" t="s">
        <v>47</v>
      </c>
      <c r="D9" s="3">
        <f>E9+L9+M9+P9+Q9</f>
        <v>91389</v>
      </c>
      <c r="E9" s="3">
        <f>SUM(F9:K9)</f>
        <v>7104</v>
      </c>
      <c r="F9" s="3">
        <f>F33+'Tab3'!F9</f>
        <v>47</v>
      </c>
      <c r="G9" s="3">
        <f>G33+'Tab3'!G9</f>
        <v>1856</v>
      </c>
      <c r="H9" s="3">
        <f>H33+'Tab3'!H9</f>
        <v>3945</v>
      </c>
      <c r="I9" s="3">
        <f>I33+'Tab3'!I9</f>
        <v>1098</v>
      </c>
      <c r="J9" s="3">
        <f>J33+'Tab3'!J9</f>
        <v>88</v>
      </c>
      <c r="K9" s="3">
        <f>K33+'Tab3'!K9</f>
        <v>70</v>
      </c>
      <c r="L9" s="3">
        <f>L33+'Tab3'!L9</f>
        <v>83835</v>
      </c>
      <c r="M9" s="3">
        <f>M33+'Tab3'!M9</f>
        <v>417</v>
      </c>
      <c r="N9" s="3">
        <f>N33+'Tab3'!N9</f>
        <v>202</v>
      </c>
      <c r="O9" s="3">
        <f>O33+'Tab3'!O9</f>
        <v>215</v>
      </c>
      <c r="P9" s="3">
        <f>P33+'Tab3'!P9</f>
        <v>27</v>
      </c>
      <c r="Q9" s="3">
        <f>Q33+'Tab3'!Q9</f>
        <v>6</v>
      </c>
      <c r="R9" s="4">
        <v>1</v>
      </c>
      <c r="T9" s="5"/>
    </row>
    <row r="10" spans="2:20" ht="13.5" customHeight="1" x14ac:dyDescent="0.2">
      <c r="B10" s="1">
        <v>2</v>
      </c>
      <c r="C10" s="7" t="s">
        <v>48</v>
      </c>
      <c r="D10" s="3">
        <f>E10+L10+M10+P10+Q10</f>
        <v>87635</v>
      </c>
      <c r="E10" s="3">
        <f>SUM(F10:K10)</f>
        <v>6962</v>
      </c>
      <c r="F10" s="3">
        <f>F34+'Tab3'!F10</f>
        <v>46</v>
      </c>
      <c r="G10" s="3">
        <f>G34+'Tab3'!G10</f>
        <v>1956</v>
      </c>
      <c r="H10" s="3">
        <f>H34+'Tab3'!H10</f>
        <v>3746</v>
      </c>
      <c r="I10" s="3">
        <f>I34+'Tab3'!I10</f>
        <v>1075</v>
      </c>
      <c r="J10" s="3">
        <f>J34+'Tab3'!J10</f>
        <v>72</v>
      </c>
      <c r="K10" s="3">
        <f>K34+'Tab3'!K10</f>
        <v>67</v>
      </c>
      <c r="L10" s="3">
        <f>L34+'Tab3'!L10</f>
        <v>80394</v>
      </c>
      <c r="M10" s="3">
        <f>M34+'Tab3'!M10</f>
        <v>264</v>
      </c>
      <c r="N10" s="3">
        <f>N34+'Tab3'!N10</f>
        <v>157</v>
      </c>
      <c r="O10" s="3">
        <f>O34+'Tab3'!O10</f>
        <v>107</v>
      </c>
      <c r="P10" s="3">
        <f>P34+'Tab3'!P10</f>
        <v>10</v>
      </c>
      <c r="Q10" s="3">
        <f>Q34+'Tab3'!Q10</f>
        <v>5</v>
      </c>
      <c r="R10" s="4">
        <v>2</v>
      </c>
      <c r="T10" s="5"/>
    </row>
    <row r="11" spans="2:20" ht="13.5" customHeight="1" x14ac:dyDescent="0.2">
      <c r="B11" s="1">
        <v>3</v>
      </c>
      <c r="C11" s="7" t="s">
        <v>49</v>
      </c>
      <c r="D11" s="3">
        <f>E11+L11+M11+P11+Q11</f>
        <v>97075</v>
      </c>
      <c r="E11" s="3">
        <f>SUM(F11:K11)</f>
        <v>8498</v>
      </c>
      <c r="F11" s="3">
        <f>F35+'Tab3'!F11</f>
        <v>90</v>
      </c>
      <c r="G11" s="3">
        <f>G35+'Tab3'!G11</f>
        <v>2567</v>
      </c>
      <c r="H11" s="3">
        <f>H35+'Tab3'!H11</f>
        <v>4319</v>
      </c>
      <c r="I11" s="3">
        <f>I35+'Tab3'!I11</f>
        <v>1353</v>
      </c>
      <c r="J11" s="3">
        <f>J35+'Tab3'!J11</f>
        <v>80</v>
      </c>
      <c r="K11" s="3">
        <f>K35+'Tab3'!K11</f>
        <v>89</v>
      </c>
      <c r="L11" s="3">
        <f>L35+'Tab3'!L11</f>
        <v>88010</v>
      </c>
      <c r="M11" s="3">
        <f>M35+'Tab3'!M11</f>
        <v>544</v>
      </c>
      <c r="N11" s="3">
        <f>N35+'Tab3'!N11</f>
        <v>401</v>
      </c>
      <c r="O11" s="3">
        <f>O35+'Tab3'!O11</f>
        <v>143</v>
      </c>
      <c r="P11" s="3">
        <f>P35+'Tab3'!P11</f>
        <v>19</v>
      </c>
      <c r="Q11" s="3">
        <f>Q35+'Tab3'!Q11</f>
        <v>4</v>
      </c>
      <c r="R11" s="4">
        <v>3</v>
      </c>
      <c r="T11" s="5"/>
    </row>
    <row r="12" spans="2:20" ht="13.5" customHeight="1" x14ac:dyDescent="0.2">
      <c r="B12" s="1">
        <v>4</v>
      </c>
      <c r="C12" s="8" t="s">
        <v>53</v>
      </c>
      <c r="D12" s="3">
        <f>D36+'Tab3'!D12</f>
        <v>276099</v>
      </c>
      <c r="E12" s="3">
        <f t="shared" ref="E12:Q12" si="0">SUM(E9:E11)</f>
        <v>22564</v>
      </c>
      <c r="F12" s="3">
        <f t="shared" si="0"/>
        <v>183</v>
      </c>
      <c r="G12" s="3">
        <f t="shared" si="0"/>
        <v>6379</v>
      </c>
      <c r="H12" s="3">
        <f t="shared" si="0"/>
        <v>12010</v>
      </c>
      <c r="I12" s="3">
        <f t="shared" si="0"/>
        <v>3526</v>
      </c>
      <c r="J12" s="3">
        <f t="shared" si="0"/>
        <v>240</v>
      </c>
      <c r="K12" s="3">
        <f t="shared" si="0"/>
        <v>226</v>
      </c>
      <c r="L12" s="3">
        <f t="shared" si="0"/>
        <v>252239</v>
      </c>
      <c r="M12" s="3">
        <f t="shared" si="0"/>
        <v>1225</v>
      </c>
      <c r="N12" s="3">
        <f t="shared" si="0"/>
        <v>760</v>
      </c>
      <c r="O12" s="3">
        <f t="shared" si="0"/>
        <v>465</v>
      </c>
      <c r="P12" s="3">
        <f t="shared" si="0"/>
        <v>56</v>
      </c>
      <c r="Q12" s="3">
        <f t="shared" si="0"/>
        <v>15</v>
      </c>
      <c r="R12" s="4">
        <v>4</v>
      </c>
      <c r="T12" s="5"/>
    </row>
    <row r="13" spans="2:20" ht="13.5" customHeight="1" x14ac:dyDescent="0.2">
      <c r="B13" s="1"/>
      <c r="C13" s="9"/>
      <c r="D13" s="3"/>
      <c r="E13" s="3"/>
      <c r="F13" s="3"/>
      <c r="G13" s="3"/>
      <c r="H13" s="3"/>
      <c r="I13" s="3"/>
      <c r="J13" s="3"/>
      <c r="K13" s="3"/>
      <c r="L13" s="3"/>
      <c r="M13" s="3"/>
      <c r="N13" s="3"/>
      <c r="O13" s="3"/>
      <c r="P13" s="3"/>
      <c r="Q13" s="3"/>
      <c r="R13" s="4"/>
      <c r="T13" s="5"/>
    </row>
    <row r="14" spans="2:20" ht="5.0999999999999996" customHeight="1" x14ac:dyDescent="0.2">
      <c r="B14" s="1"/>
      <c r="C14" s="7"/>
      <c r="D14" s="3"/>
      <c r="E14" s="3"/>
      <c r="F14" s="3"/>
      <c r="G14" s="3"/>
      <c r="H14" s="3"/>
      <c r="I14" s="3"/>
      <c r="J14" s="3"/>
      <c r="K14" s="3"/>
      <c r="L14" s="3"/>
      <c r="M14" s="3"/>
      <c r="N14" s="3"/>
      <c r="O14" s="3"/>
      <c r="P14" s="3"/>
      <c r="Q14" s="3"/>
      <c r="R14" s="4"/>
      <c r="T14" s="5"/>
    </row>
    <row r="15" spans="2:20" ht="15" customHeight="1" x14ac:dyDescent="0.2">
      <c r="B15" s="1"/>
      <c r="C15" s="23"/>
      <c r="D15" s="94" t="s">
        <v>41</v>
      </c>
      <c r="E15" s="95"/>
      <c r="F15" s="95"/>
      <c r="G15" s="95"/>
      <c r="H15" s="95"/>
      <c r="I15" s="95"/>
      <c r="J15" s="95" t="s">
        <v>41</v>
      </c>
      <c r="K15" s="95"/>
      <c r="L15" s="95"/>
      <c r="M15" s="95"/>
      <c r="N15" s="95"/>
      <c r="O15" s="95"/>
      <c r="P15" s="95"/>
      <c r="Q15" s="95"/>
      <c r="R15" s="24"/>
    </row>
    <row r="16" spans="2:20" ht="5.0999999999999996" customHeight="1" x14ac:dyDescent="0.2">
      <c r="B16" s="1"/>
      <c r="C16" s="7"/>
      <c r="D16" s="3"/>
      <c r="E16" s="3"/>
      <c r="F16" s="3"/>
      <c r="G16" s="3"/>
      <c r="H16" s="3"/>
      <c r="I16" s="3"/>
      <c r="J16" s="3"/>
      <c r="K16" s="3"/>
      <c r="L16" s="3"/>
      <c r="M16" s="3"/>
      <c r="N16" s="3"/>
      <c r="O16" s="3"/>
      <c r="P16" s="3"/>
      <c r="Q16" s="3"/>
      <c r="R16" s="4"/>
      <c r="T16" s="5"/>
    </row>
    <row r="17" spans="1:20" ht="13.5" customHeight="1" x14ac:dyDescent="0.2">
      <c r="B17" s="1"/>
      <c r="C17" s="7"/>
      <c r="D17" s="3"/>
      <c r="E17" s="3"/>
      <c r="F17" s="3"/>
      <c r="G17" s="3"/>
      <c r="H17" s="3"/>
      <c r="I17" s="3"/>
      <c r="J17" s="3"/>
      <c r="K17" s="3"/>
      <c r="L17" s="3"/>
      <c r="M17" s="3"/>
      <c r="N17" s="3"/>
      <c r="O17" s="3"/>
      <c r="P17" s="3"/>
      <c r="Q17" s="3"/>
      <c r="R17" s="4"/>
      <c r="T17" s="5"/>
    </row>
    <row r="18" spans="1:20" ht="13.5" customHeight="1" x14ac:dyDescent="0.2">
      <c r="B18" s="1">
        <v>5</v>
      </c>
      <c r="C18" s="2" t="s">
        <v>47</v>
      </c>
      <c r="D18" s="3">
        <f>D42+'Tab3'!D18</f>
        <v>10084.824000000001</v>
      </c>
      <c r="E18" s="3">
        <f>E42+'Tab3'!E18</f>
        <v>2121.7559999999999</v>
      </c>
      <c r="F18" s="3">
        <f>F42+'Tab3'!F18</f>
        <v>15.006</v>
      </c>
      <c r="G18" s="3">
        <f>G42+'Tab3'!G18</f>
        <v>690.57999999999993</v>
      </c>
      <c r="H18" s="3">
        <f>H42+'Tab3'!H18</f>
        <v>1100.498</v>
      </c>
      <c r="I18" s="3">
        <f>I42+'Tab3'!I18</f>
        <v>295.92200000000003</v>
      </c>
      <c r="J18" s="3">
        <f>J42+'Tab3'!J18</f>
        <v>10.448</v>
      </c>
      <c r="K18" s="3">
        <f>K42+'Tab3'!K18</f>
        <v>9.3019999999999996</v>
      </c>
      <c r="L18" s="3">
        <f>L42+'Tab3'!L18</f>
        <v>7950.9120000000003</v>
      </c>
      <c r="M18" s="3">
        <f>M42+'Tab3'!M18</f>
        <v>10.085999999999999</v>
      </c>
      <c r="N18" s="3">
        <f>N42+'Tab3'!N18</f>
        <v>3.6360000000000001</v>
      </c>
      <c r="O18" s="3">
        <f>O42+'Tab3'!O18</f>
        <v>6.45</v>
      </c>
      <c r="P18" s="3">
        <f>P42+'Tab3'!P18</f>
        <v>0.48599999999999999</v>
      </c>
      <c r="Q18" s="3">
        <f>Q42+'Tab3'!Q18</f>
        <v>1.5840000000000001</v>
      </c>
      <c r="R18" s="4">
        <v>5</v>
      </c>
      <c r="T18" s="5"/>
    </row>
    <row r="19" spans="1:20" ht="13.5" customHeight="1" x14ac:dyDescent="0.2">
      <c r="B19" s="1">
        <v>6</v>
      </c>
      <c r="C19" s="7" t="s">
        <v>48</v>
      </c>
      <c r="D19" s="3">
        <f>D43+'Tab3'!D19</f>
        <v>9664.5410000000011</v>
      </c>
      <c r="E19" s="3">
        <f>E43+'Tab3'!E19</f>
        <v>2095.9490000000001</v>
      </c>
      <c r="F19" s="3">
        <f>F43+'Tab3'!F19</f>
        <v>15.068</v>
      </c>
      <c r="G19" s="3">
        <f>G43+'Tab3'!G19</f>
        <v>716.83399999999995</v>
      </c>
      <c r="H19" s="3">
        <f>H43+'Tab3'!H19</f>
        <v>1051.165</v>
      </c>
      <c r="I19" s="3">
        <f>I43+'Tab3'!I19</f>
        <v>294.755</v>
      </c>
      <c r="J19" s="3">
        <f>J43+'Tab3'!J19</f>
        <v>8.8569999999999993</v>
      </c>
      <c r="K19" s="3">
        <f>K43+'Tab3'!K19</f>
        <v>9.27</v>
      </c>
      <c r="L19" s="3">
        <f>L43+'Tab3'!L19</f>
        <v>7561.0560000000005</v>
      </c>
      <c r="M19" s="3">
        <f>M43+'Tab3'!M19</f>
        <v>6.0359999999999996</v>
      </c>
      <c r="N19" s="3">
        <f>N43+'Tab3'!N19</f>
        <v>2.8260000000000001</v>
      </c>
      <c r="O19" s="3">
        <f>O43+'Tab3'!O19</f>
        <v>3.21</v>
      </c>
      <c r="P19" s="3">
        <f>P43+'Tab3'!P19</f>
        <v>0.18</v>
      </c>
      <c r="Q19" s="3">
        <f>Q43+'Tab3'!Q19</f>
        <v>1.32</v>
      </c>
      <c r="R19" s="4">
        <v>6</v>
      </c>
      <c r="T19" s="5"/>
    </row>
    <row r="20" spans="1:20" ht="13.5" customHeight="1" x14ac:dyDescent="0.2">
      <c r="B20" s="1">
        <v>7</v>
      </c>
      <c r="C20" s="7" t="s">
        <v>49</v>
      </c>
      <c r="D20" s="3">
        <f>D44+'Tab3'!D20</f>
        <v>10880.57</v>
      </c>
      <c r="E20" s="3">
        <f>E44+'Tab3'!E20</f>
        <v>2578.8830000000003</v>
      </c>
      <c r="F20" s="3">
        <f>F44+'Tab3'!F20</f>
        <v>29.673000000000002</v>
      </c>
      <c r="G20" s="3">
        <f>G44+'Tab3'!G20</f>
        <v>943.09</v>
      </c>
      <c r="H20" s="3">
        <f>H44+'Tab3'!H20</f>
        <v>1207.5060000000001</v>
      </c>
      <c r="I20" s="3">
        <f>I44+'Tab3'!I20</f>
        <v>376.48600000000005</v>
      </c>
      <c r="J20" s="3">
        <f>J44+'Tab3'!J20</f>
        <v>9.9149999999999991</v>
      </c>
      <c r="K20" s="3">
        <f>K44+'Tab3'!K20</f>
        <v>12.213000000000001</v>
      </c>
      <c r="L20" s="3">
        <f>L44+'Tab3'!L20</f>
        <v>8288.7810000000009</v>
      </c>
      <c r="M20" s="3">
        <f>M44+'Tab3'!M20</f>
        <v>11.507999999999999</v>
      </c>
      <c r="N20" s="3">
        <f>N44+'Tab3'!N20</f>
        <v>7.218</v>
      </c>
      <c r="O20" s="3">
        <f>O44+'Tab3'!O20</f>
        <v>4.29</v>
      </c>
      <c r="P20" s="3">
        <f>P44+'Tab3'!P20</f>
        <v>0.34199999999999997</v>
      </c>
      <c r="Q20" s="3">
        <f>Q44+'Tab3'!Q20</f>
        <v>1.056</v>
      </c>
      <c r="R20" s="4">
        <v>7</v>
      </c>
      <c r="T20" s="5"/>
    </row>
    <row r="21" spans="1:20" ht="13.5" customHeight="1" x14ac:dyDescent="0.2">
      <c r="B21" s="1">
        <v>8</v>
      </c>
      <c r="C21" s="8" t="s">
        <v>53</v>
      </c>
      <c r="D21" s="3">
        <f t="shared" ref="D21:Q21" si="1">SUM(D18:D20)</f>
        <v>30629.935000000001</v>
      </c>
      <c r="E21" s="3">
        <f t="shared" si="1"/>
        <v>6796.5879999999997</v>
      </c>
      <c r="F21" s="3">
        <f t="shared" si="1"/>
        <v>59.747</v>
      </c>
      <c r="G21" s="3">
        <f t="shared" si="1"/>
        <v>2350.5039999999999</v>
      </c>
      <c r="H21" s="3">
        <f t="shared" si="1"/>
        <v>3359.1689999999999</v>
      </c>
      <c r="I21" s="3">
        <f t="shared" si="1"/>
        <v>967.16300000000001</v>
      </c>
      <c r="J21" s="3">
        <f t="shared" si="1"/>
        <v>29.22</v>
      </c>
      <c r="K21" s="3">
        <f t="shared" si="1"/>
        <v>30.785</v>
      </c>
      <c r="L21" s="3">
        <f t="shared" si="1"/>
        <v>23800.749000000003</v>
      </c>
      <c r="M21" s="3">
        <f t="shared" si="1"/>
        <v>27.63</v>
      </c>
      <c r="N21" s="3">
        <f t="shared" si="1"/>
        <v>13.68</v>
      </c>
      <c r="O21" s="3">
        <f t="shared" si="1"/>
        <v>13.95</v>
      </c>
      <c r="P21" s="3">
        <f t="shared" si="1"/>
        <v>1.008</v>
      </c>
      <c r="Q21" s="3">
        <f t="shared" si="1"/>
        <v>3.96</v>
      </c>
      <c r="R21" s="4">
        <v>8</v>
      </c>
      <c r="T21" s="5"/>
    </row>
    <row r="22" spans="1:20" s="22" customFormat="1" ht="13.5" customHeight="1" x14ac:dyDescent="0.2">
      <c r="B22" s="28"/>
      <c r="C22" s="62"/>
      <c r="D22" s="54"/>
      <c r="E22" s="54"/>
      <c r="F22" s="54"/>
      <c r="G22" s="54"/>
      <c r="H22" s="54"/>
      <c r="I22" s="54"/>
      <c r="J22" s="54"/>
      <c r="K22" s="54"/>
      <c r="L22" s="54"/>
      <c r="M22" s="54"/>
      <c r="N22" s="54"/>
      <c r="O22" s="54"/>
      <c r="P22" s="54"/>
      <c r="Q22" s="54"/>
      <c r="R22" s="28"/>
      <c r="T22" s="55"/>
    </row>
    <row r="23" spans="1:20" s="22" customFormat="1" ht="13.5" customHeight="1" x14ac:dyDescent="0.2">
      <c r="B23" s="28"/>
      <c r="C23" s="62"/>
      <c r="D23" s="54"/>
      <c r="E23" s="54"/>
      <c r="F23" s="54"/>
      <c r="G23" s="54"/>
      <c r="H23" s="54"/>
      <c r="I23" s="54"/>
      <c r="J23" s="54"/>
      <c r="K23" s="54"/>
      <c r="L23" s="54"/>
      <c r="M23" s="54"/>
      <c r="N23" s="54"/>
      <c r="O23" s="54"/>
      <c r="P23" s="54"/>
      <c r="Q23" s="54"/>
      <c r="R23" s="28"/>
      <c r="T23" s="55"/>
    </row>
    <row r="24" spans="1:20" s="22" customFormat="1" ht="13.5" customHeight="1" x14ac:dyDescent="0.2">
      <c r="B24" s="28"/>
      <c r="C24" s="62"/>
      <c r="D24" s="54"/>
      <c r="E24" s="54"/>
      <c r="F24" s="54"/>
      <c r="G24" s="54"/>
      <c r="H24" s="54"/>
      <c r="I24" s="54"/>
      <c r="J24" s="54"/>
      <c r="K24" s="54"/>
      <c r="L24" s="54"/>
      <c r="M24" s="54"/>
      <c r="N24" s="54"/>
      <c r="O24" s="54"/>
      <c r="P24" s="54"/>
      <c r="Q24" s="54"/>
      <c r="R24" s="28"/>
      <c r="T24" s="55"/>
    </row>
    <row r="25" spans="1:20" s="22" customFormat="1" ht="13.5" customHeight="1" x14ac:dyDescent="0.2">
      <c r="B25" s="28"/>
      <c r="C25" s="53"/>
      <c r="D25" s="54"/>
      <c r="E25" s="54"/>
      <c r="F25" s="54"/>
      <c r="G25" s="54"/>
      <c r="H25" s="54"/>
      <c r="I25" s="54"/>
      <c r="J25" s="54"/>
      <c r="K25" s="54"/>
      <c r="L25" s="54"/>
      <c r="M25" s="54"/>
      <c r="N25" s="54"/>
      <c r="O25" s="54"/>
      <c r="P25" s="54"/>
      <c r="Q25" s="54"/>
      <c r="R25" s="28"/>
      <c r="T25" s="55"/>
    </row>
    <row r="26" spans="1:20" s="22" customFormat="1" ht="13.5" customHeight="1" x14ac:dyDescent="0.2">
      <c r="A26" s="6"/>
      <c r="B26" s="6"/>
      <c r="C26" s="13"/>
      <c r="D26" s="13"/>
      <c r="E26" s="13"/>
      <c r="F26" s="13"/>
      <c r="G26" s="13"/>
      <c r="H26" s="13"/>
      <c r="I26" s="14" t="s">
        <v>50</v>
      </c>
      <c r="J26" s="13" t="s">
        <v>84</v>
      </c>
      <c r="K26" s="13"/>
      <c r="L26" s="13"/>
      <c r="M26" s="13"/>
      <c r="N26" s="13"/>
      <c r="O26" s="13"/>
      <c r="P26" s="13"/>
      <c r="Q26" s="13"/>
      <c r="R26" s="15"/>
      <c r="T26" s="55"/>
    </row>
    <row r="27" spans="1:20" s="22" customFormat="1" ht="13.5" customHeight="1" x14ac:dyDescent="0.2">
      <c r="A27" s="6"/>
      <c r="B27" s="6"/>
      <c r="C27" s="6"/>
      <c r="D27" s="6"/>
      <c r="E27" s="12"/>
      <c r="F27" s="6"/>
      <c r="G27" s="6"/>
      <c r="H27" s="6"/>
      <c r="I27" s="6"/>
      <c r="J27" s="6"/>
      <c r="K27" s="6"/>
      <c r="L27" s="6"/>
      <c r="M27" s="6"/>
      <c r="N27" s="6"/>
      <c r="O27" s="6"/>
      <c r="P27" s="6"/>
      <c r="Q27" s="6"/>
      <c r="R27" s="6"/>
      <c r="T27" s="55"/>
    </row>
    <row r="28" spans="1:20" ht="18.75" customHeight="1" x14ac:dyDescent="0.2">
      <c r="B28" s="104" t="s">
        <v>28</v>
      </c>
      <c r="C28" s="106" t="s">
        <v>45</v>
      </c>
      <c r="D28" s="108" t="s">
        <v>36</v>
      </c>
      <c r="E28" s="108" t="s">
        <v>26</v>
      </c>
      <c r="F28" s="98" t="s">
        <v>4</v>
      </c>
      <c r="G28" s="98"/>
      <c r="H28" s="98"/>
      <c r="I28" s="98"/>
      <c r="J28" s="98"/>
      <c r="K28" s="98"/>
      <c r="L28" s="99" t="s">
        <v>8</v>
      </c>
      <c r="M28" s="96" t="s">
        <v>25</v>
      </c>
      <c r="N28" s="98" t="s">
        <v>23</v>
      </c>
      <c r="O28" s="98"/>
      <c r="P28" s="99" t="s">
        <v>9</v>
      </c>
      <c r="Q28" s="101" t="s">
        <v>10</v>
      </c>
      <c r="R28" s="103" t="s">
        <v>28</v>
      </c>
    </row>
    <row r="29" spans="1:20" ht="18.75" customHeight="1" x14ac:dyDescent="0.2">
      <c r="B29" s="105"/>
      <c r="C29" s="107"/>
      <c r="D29" s="109"/>
      <c r="E29" s="109"/>
      <c r="F29" s="17" t="s">
        <v>5</v>
      </c>
      <c r="G29" s="17" t="s">
        <v>6</v>
      </c>
      <c r="H29" s="17" t="s">
        <v>7</v>
      </c>
      <c r="I29" s="18" t="s">
        <v>38</v>
      </c>
      <c r="J29" s="16" t="s">
        <v>29</v>
      </c>
      <c r="K29" s="16" t="s">
        <v>24</v>
      </c>
      <c r="L29" s="100"/>
      <c r="M29" s="97"/>
      <c r="N29" s="17" t="s">
        <v>22</v>
      </c>
      <c r="O29" s="17" t="s">
        <v>27</v>
      </c>
      <c r="P29" s="100"/>
      <c r="Q29" s="102"/>
      <c r="R29" s="102"/>
    </row>
    <row r="30" spans="1:20" ht="13.5" customHeight="1" x14ac:dyDescent="0.2">
      <c r="B30" s="1"/>
      <c r="C30" s="19"/>
      <c r="D30" s="20"/>
      <c r="E30" s="20"/>
      <c r="F30" s="20"/>
      <c r="G30" s="20"/>
      <c r="H30" s="20"/>
      <c r="I30" s="20"/>
      <c r="J30" s="21"/>
      <c r="K30" s="21"/>
      <c r="L30" s="21"/>
      <c r="M30" s="22"/>
      <c r="N30" s="22"/>
      <c r="O30" s="22"/>
      <c r="P30" s="22"/>
      <c r="Q30" s="22"/>
      <c r="R30" s="4"/>
      <c r="T30" s="5"/>
    </row>
    <row r="31" spans="1:20" ht="13.5" customHeight="1" x14ac:dyDescent="0.2">
      <c r="B31" s="1"/>
      <c r="C31" s="23"/>
      <c r="D31" s="94" t="s">
        <v>40</v>
      </c>
      <c r="E31" s="95"/>
      <c r="F31" s="95"/>
      <c r="G31" s="95"/>
      <c r="H31" s="95"/>
      <c r="I31" s="95"/>
      <c r="J31" s="95" t="s">
        <v>40</v>
      </c>
      <c r="K31" s="95"/>
      <c r="L31" s="95"/>
      <c r="M31" s="95"/>
      <c r="N31" s="95"/>
      <c r="O31" s="95"/>
      <c r="P31" s="95"/>
      <c r="Q31" s="95"/>
      <c r="R31" s="24"/>
      <c r="T31" s="5"/>
    </row>
    <row r="32" spans="1:20" ht="5.0999999999999996" customHeight="1" x14ac:dyDescent="0.2">
      <c r="B32" s="1"/>
      <c r="C32" s="7"/>
      <c r="D32" s="3"/>
      <c r="E32" s="3"/>
      <c r="F32" s="3"/>
      <c r="G32" s="3"/>
      <c r="H32" s="3"/>
      <c r="I32" s="3"/>
      <c r="J32" s="3"/>
      <c r="K32" s="3"/>
      <c r="L32" s="3"/>
      <c r="M32" s="3"/>
      <c r="N32" s="3"/>
      <c r="O32" s="3"/>
      <c r="P32" s="3"/>
      <c r="Q32" s="3"/>
      <c r="R32" s="4"/>
      <c r="T32" s="5"/>
    </row>
    <row r="33" spans="2:20" ht="13.5" customHeight="1" x14ac:dyDescent="0.2">
      <c r="B33" s="1">
        <v>1</v>
      </c>
      <c r="C33" s="2" t="s">
        <v>47</v>
      </c>
      <c r="D33" s="3">
        <f>E33+L33+M33+P33+Q33</f>
        <v>89321</v>
      </c>
      <c r="E33" s="3">
        <f>SUM(F33:K33)</f>
        <v>6762</v>
      </c>
      <c r="F33" s="71">
        <v>35</v>
      </c>
      <c r="G33" s="71">
        <v>1725</v>
      </c>
      <c r="H33" s="71">
        <v>3886</v>
      </c>
      <c r="I33" s="71">
        <v>1008</v>
      </c>
      <c r="J33" s="71">
        <v>73</v>
      </c>
      <c r="K33" s="71">
        <v>35</v>
      </c>
      <c r="L33" s="71">
        <v>82314</v>
      </c>
      <c r="M33" s="71">
        <v>231</v>
      </c>
      <c r="N33" s="71">
        <v>129</v>
      </c>
      <c r="O33" s="71">
        <v>102</v>
      </c>
      <c r="P33" s="71">
        <v>12</v>
      </c>
      <c r="Q33" s="71">
        <v>2</v>
      </c>
      <c r="R33" s="4">
        <v>1</v>
      </c>
      <c r="T33" s="5"/>
    </row>
    <row r="34" spans="2:20" ht="13.5" customHeight="1" x14ac:dyDescent="0.2">
      <c r="B34" s="1">
        <v>2</v>
      </c>
      <c r="C34" s="7" t="s">
        <v>48</v>
      </c>
      <c r="D34" s="3">
        <f>E34+L34+M34+P34+Q34</f>
        <v>86092</v>
      </c>
      <c r="E34" s="3">
        <f>SUM(F34:K34)</f>
        <v>6691</v>
      </c>
      <c r="F34" s="71">
        <v>44</v>
      </c>
      <c r="G34" s="71">
        <v>1853</v>
      </c>
      <c r="H34" s="71">
        <v>3692</v>
      </c>
      <c r="I34" s="71">
        <v>1003</v>
      </c>
      <c r="J34" s="71">
        <v>63</v>
      </c>
      <c r="K34" s="71">
        <v>36</v>
      </c>
      <c r="L34" s="71">
        <v>79212</v>
      </c>
      <c r="M34" s="71">
        <v>181</v>
      </c>
      <c r="N34" s="71">
        <v>145</v>
      </c>
      <c r="O34" s="71">
        <v>36</v>
      </c>
      <c r="P34" s="71">
        <v>7</v>
      </c>
      <c r="Q34" s="71">
        <v>1</v>
      </c>
      <c r="R34" s="4">
        <v>2</v>
      </c>
      <c r="T34" s="5"/>
    </row>
    <row r="35" spans="2:20" ht="13.5" customHeight="1" x14ac:dyDescent="0.2">
      <c r="B35" s="1">
        <v>3</v>
      </c>
      <c r="C35" s="7" t="s">
        <v>49</v>
      </c>
      <c r="D35" s="3">
        <f>E35+L35+M35+P35+Q35</f>
        <v>95473</v>
      </c>
      <c r="E35" s="3">
        <f>SUM(F35:K35)</f>
        <v>8182</v>
      </c>
      <c r="F35" s="71">
        <v>84</v>
      </c>
      <c r="G35" s="71">
        <v>2448</v>
      </c>
      <c r="H35" s="71">
        <v>4267</v>
      </c>
      <c r="I35" s="71">
        <v>1269</v>
      </c>
      <c r="J35" s="71">
        <v>65</v>
      </c>
      <c r="K35" s="71">
        <v>49</v>
      </c>
      <c r="L35" s="71">
        <v>86880</v>
      </c>
      <c r="M35" s="71">
        <v>401</v>
      </c>
      <c r="N35" s="71">
        <v>342</v>
      </c>
      <c r="O35" s="71">
        <v>59</v>
      </c>
      <c r="P35" s="71">
        <v>8</v>
      </c>
      <c r="Q35" s="71">
        <v>2</v>
      </c>
      <c r="R35" s="4">
        <v>3</v>
      </c>
      <c r="T35" s="5"/>
    </row>
    <row r="36" spans="2:20" ht="13.5" customHeight="1" x14ac:dyDescent="0.2">
      <c r="B36" s="1">
        <v>4</v>
      </c>
      <c r="C36" s="8" t="s">
        <v>53</v>
      </c>
      <c r="D36" s="3">
        <f t="shared" ref="D36:Q36" si="2">SUM(D33:D35)</f>
        <v>270886</v>
      </c>
      <c r="E36" s="3">
        <f t="shared" si="2"/>
        <v>21635</v>
      </c>
      <c r="F36" s="71">
        <f t="shared" si="2"/>
        <v>163</v>
      </c>
      <c r="G36" s="71">
        <f t="shared" si="2"/>
        <v>6026</v>
      </c>
      <c r="H36" s="71">
        <f t="shared" si="2"/>
        <v>11845</v>
      </c>
      <c r="I36" s="71">
        <f t="shared" si="2"/>
        <v>3280</v>
      </c>
      <c r="J36" s="71">
        <f t="shared" si="2"/>
        <v>201</v>
      </c>
      <c r="K36" s="71">
        <f t="shared" si="2"/>
        <v>120</v>
      </c>
      <c r="L36" s="71">
        <f t="shared" si="2"/>
        <v>248406</v>
      </c>
      <c r="M36" s="71">
        <f t="shared" si="2"/>
        <v>813</v>
      </c>
      <c r="N36" s="71">
        <f t="shared" si="2"/>
        <v>616</v>
      </c>
      <c r="O36" s="71">
        <f t="shared" si="2"/>
        <v>197</v>
      </c>
      <c r="P36" s="71">
        <f t="shared" si="2"/>
        <v>27</v>
      </c>
      <c r="Q36" s="71">
        <f t="shared" si="2"/>
        <v>5</v>
      </c>
      <c r="R36" s="4">
        <v>4</v>
      </c>
      <c r="T36" s="5"/>
    </row>
    <row r="37" spans="2:20" ht="13.5" customHeight="1" x14ac:dyDescent="0.2">
      <c r="B37" s="1"/>
      <c r="C37" s="8"/>
      <c r="D37" s="3"/>
      <c r="E37" s="3"/>
      <c r="F37" s="3"/>
      <c r="G37" s="3"/>
      <c r="H37" s="3"/>
      <c r="I37" s="3"/>
      <c r="J37" s="3"/>
      <c r="K37" s="3"/>
      <c r="L37" s="3"/>
      <c r="M37" s="3"/>
      <c r="N37" s="3"/>
      <c r="O37" s="3"/>
      <c r="P37" s="3"/>
      <c r="Q37" s="3"/>
      <c r="R37" s="4"/>
      <c r="T37" s="5"/>
    </row>
    <row r="38" spans="2:20" ht="5.0999999999999996" customHeight="1" x14ac:dyDescent="0.2">
      <c r="B38" s="1"/>
      <c r="C38" s="7"/>
      <c r="D38" s="3"/>
      <c r="E38" s="3"/>
      <c r="F38" s="3"/>
      <c r="G38" s="3"/>
      <c r="H38" s="3"/>
      <c r="I38" s="3"/>
      <c r="J38" s="3"/>
      <c r="K38" s="3"/>
      <c r="L38" s="3"/>
      <c r="M38" s="3"/>
      <c r="N38" s="3"/>
      <c r="O38" s="3"/>
      <c r="P38" s="3"/>
      <c r="Q38" s="3"/>
      <c r="R38" s="4"/>
      <c r="T38" s="5"/>
    </row>
    <row r="39" spans="2:20" ht="13.5" customHeight="1" x14ac:dyDescent="0.2">
      <c r="B39" s="1"/>
      <c r="C39" s="23"/>
      <c r="D39" s="94" t="s">
        <v>41</v>
      </c>
      <c r="E39" s="95"/>
      <c r="F39" s="95"/>
      <c r="G39" s="95"/>
      <c r="H39" s="95"/>
      <c r="I39" s="95"/>
      <c r="J39" s="95" t="s">
        <v>41</v>
      </c>
      <c r="K39" s="95"/>
      <c r="L39" s="95"/>
      <c r="M39" s="95"/>
      <c r="N39" s="95"/>
      <c r="O39" s="95"/>
      <c r="P39" s="95"/>
      <c r="Q39" s="95"/>
      <c r="R39" s="24"/>
      <c r="T39" s="5"/>
    </row>
    <row r="40" spans="2:20" ht="5.0999999999999996" customHeight="1" x14ac:dyDescent="0.2">
      <c r="B40" s="1"/>
      <c r="C40" s="7"/>
      <c r="D40" s="3"/>
      <c r="E40" s="3"/>
      <c r="F40" s="3"/>
      <c r="G40" s="3"/>
      <c r="H40" s="3"/>
      <c r="I40" s="3"/>
      <c r="J40" s="3"/>
      <c r="K40" s="3"/>
      <c r="L40" s="3"/>
      <c r="M40" s="3"/>
      <c r="N40" s="3"/>
      <c r="O40" s="3"/>
      <c r="P40" s="3"/>
      <c r="Q40" s="3"/>
      <c r="R40" s="4"/>
      <c r="T40" s="5"/>
    </row>
    <row r="41" spans="2:20" ht="13.5" customHeight="1" x14ac:dyDescent="0.2">
      <c r="B41" s="1"/>
      <c r="C41" s="7"/>
      <c r="D41" s="3"/>
      <c r="E41" s="3"/>
      <c r="F41" s="3"/>
      <c r="G41" s="3"/>
      <c r="H41" s="3"/>
      <c r="I41" s="3"/>
      <c r="J41" s="3"/>
      <c r="K41" s="3"/>
      <c r="L41" s="3"/>
      <c r="M41" s="3"/>
      <c r="N41" s="3"/>
      <c r="O41" s="3"/>
      <c r="P41" s="3"/>
      <c r="Q41" s="3"/>
      <c r="R41" s="4"/>
      <c r="T41" s="5"/>
    </row>
    <row r="42" spans="2:20" ht="13.5" customHeight="1" x14ac:dyDescent="0.2">
      <c r="B42" s="1">
        <v>5</v>
      </c>
      <c r="C42" s="2" t="s">
        <v>47</v>
      </c>
      <c r="D42" s="3">
        <f>E42+L42+M42+P42+Q42</f>
        <v>9834.8220000000001</v>
      </c>
      <c r="E42" s="3">
        <f>SUM(F42:K42)</f>
        <v>2022.0359999999998</v>
      </c>
      <c r="F42" s="71">
        <v>11.175000000000001</v>
      </c>
      <c r="G42" s="71">
        <v>641.83799999999997</v>
      </c>
      <c r="H42" s="71">
        <v>1084.039</v>
      </c>
      <c r="I42" s="71">
        <v>271.666</v>
      </c>
      <c r="J42" s="71">
        <v>8.6669999999999998</v>
      </c>
      <c r="K42" s="71">
        <v>4.6509999999999998</v>
      </c>
      <c r="L42" s="71">
        <v>7806.66</v>
      </c>
      <c r="M42" s="71">
        <v>5.3819999999999997</v>
      </c>
      <c r="N42" s="71">
        <v>2.3220000000000001</v>
      </c>
      <c r="O42" s="71">
        <v>3.06</v>
      </c>
      <c r="P42" s="71">
        <v>0.216</v>
      </c>
      <c r="Q42" s="71">
        <v>0.52800000000000002</v>
      </c>
      <c r="R42" s="4">
        <v>5</v>
      </c>
      <c r="T42" s="5"/>
    </row>
    <row r="43" spans="2:20" ht="13.5" customHeight="1" x14ac:dyDescent="0.2">
      <c r="B43" s="1">
        <v>6</v>
      </c>
      <c r="C43" s="7" t="s">
        <v>48</v>
      </c>
      <c r="D43" s="3">
        <f>E43+L43+M43+P43+Q43</f>
        <v>9471.2250000000004</v>
      </c>
      <c r="E43" s="3">
        <f>SUM(F43:K43)</f>
        <v>2017.2559999999999</v>
      </c>
      <c r="F43" s="71">
        <v>14.413</v>
      </c>
      <c r="G43" s="71">
        <v>679.08699999999999</v>
      </c>
      <c r="H43" s="71">
        <v>1036.0119999999999</v>
      </c>
      <c r="I43" s="71">
        <v>275.01299999999998</v>
      </c>
      <c r="J43" s="71">
        <v>7.75</v>
      </c>
      <c r="K43" s="71">
        <v>4.9809999999999999</v>
      </c>
      <c r="L43" s="71">
        <v>7449.8890000000001</v>
      </c>
      <c r="M43" s="71">
        <v>3.69</v>
      </c>
      <c r="N43" s="71">
        <v>2.61</v>
      </c>
      <c r="O43" s="71">
        <v>1.08</v>
      </c>
      <c r="P43" s="71">
        <v>0.126</v>
      </c>
      <c r="Q43" s="71">
        <v>0.26400000000000001</v>
      </c>
      <c r="R43" s="4">
        <v>6</v>
      </c>
      <c r="T43" s="5"/>
    </row>
    <row r="44" spans="2:20" ht="13.5" customHeight="1" x14ac:dyDescent="0.2">
      <c r="B44" s="1">
        <v>7</v>
      </c>
      <c r="C44" s="7" t="s">
        <v>49</v>
      </c>
      <c r="D44" s="3">
        <f>E44+L44+M44+P44+Q44</f>
        <v>10678.882</v>
      </c>
      <c r="E44" s="3">
        <f>SUM(F44:K44)</f>
        <v>2487.9260000000004</v>
      </c>
      <c r="F44" s="71">
        <v>27.695</v>
      </c>
      <c r="G44" s="71">
        <v>899.37099999999998</v>
      </c>
      <c r="H44" s="71">
        <v>1192.9680000000001</v>
      </c>
      <c r="I44" s="71">
        <v>353.11200000000002</v>
      </c>
      <c r="J44" s="71">
        <v>8.0559999999999992</v>
      </c>
      <c r="K44" s="71">
        <v>6.7240000000000002</v>
      </c>
      <c r="L44" s="71">
        <v>8182.3580000000002</v>
      </c>
      <c r="M44" s="71">
        <v>7.9260000000000002</v>
      </c>
      <c r="N44" s="71">
        <v>6.1559999999999997</v>
      </c>
      <c r="O44" s="71">
        <v>1.77</v>
      </c>
      <c r="P44" s="71">
        <v>0.14399999999999999</v>
      </c>
      <c r="Q44" s="71">
        <v>0.52800000000000002</v>
      </c>
      <c r="R44" s="4">
        <v>7</v>
      </c>
      <c r="T44" s="5"/>
    </row>
    <row r="45" spans="2:20" ht="13.5" customHeight="1" x14ac:dyDescent="0.2">
      <c r="B45" s="1">
        <v>8</v>
      </c>
      <c r="C45" s="8" t="s">
        <v>53</v>
      </c>
      <c r="D45" s="3">
        <f t="shared" ref="D45:Q45" si="3">SUM(D42:D44)</f>
        <v>29984.928999999996</v>
      </c>
      <c r="E45" s="3">
        <f t="shared" si="3"/>
        <v>6527.2179999999998</v>
      </c>
      <c r="F45" s="71">
        <f t="shared" si="3"/>
        <v>53.283000000000001</v>
      </c>
      <c r="G45" s="71">
        <f t="shared" si="3"/>
        <v>2220.2959999999998</v>
      </c>
      <c r="H45" s="71">
        <f t="shared" si="3"/>
        <v>3313.0190000000002</v>
      </c>
      <c r="I45" s="71">
        <f t="shared" si="3"/>
        <v>899.79099999999994</v>
      </c>
      <c r="J45" s="71">
        <f t="shared" si="3"/>
        <v>24.472999999999999</v>
      </c>
      <c r="K45" s="71">
        <f t="shared" si="3"/>
        <v>16.356000000000002</v>
      </c>
      <c r="L45" s="71">
        <f t="shared" si="3"/>
        <v>23438.906999999999</v>
      </c>
      <c r="M45" s="71">
        <f t="shared" si="3"/>
        <v>16.997999999999998</v>
      </c>
      <c r="N45" s="71">
        <f t="shared" si="3"/>
        <v>11.088000000000001</v>
      </c>
      <c r="O45" s="71">
        <f t="shared" si="3"/>
        <v>5.91</v>
      </c>
      <c r="P45" s="71">
        <f t="shared" si="3"/>
        <v>0.48599999999999999</v>
      </c>
      <c r="Q45" s="71">
        <f t="shared" si="3"/>
        <v>1.32</v>
      </c>
      <c r="R45" s="4">
        <v>8</v>
      </c>
      <c r="T45" s="5"/>
    </row>
    <row r="46" spans="2:20" ht="13.5" customHeight="1" x14ac:dyDescent="0.2">
      <c r="B46" s="1"/>
      <c r="C46" s="8"/>
      <c r="D46" s="3"/>
      <c r="E46" s="3"/>
      <c r="F46" s="3"/>
      <c r="G46" s="3"/>
      <c r="H46" s="3"/>
      <c r="I46" s="3"/>
      <c r="J46" s="3"/>
      <c r="K46" s="3"/>
      <c r="L46" s="3"/>
      <c r="M46" s="3"/>
      <c r="N46" s="3"/>
      <c r="O46" s="3"/>
      <c r="P46" s="3"/>
      <c r="Q46" s="3"/>
      <c r="R46" s="4"/>
      <c r="T46" s="5"/>
    </row>
    <row r="47" spans="2:20" ht="5.0999999999999996" customHeight="1" x14ac:dyDescent="0.2">
      <c r="B47" s="1"/>
      <c r="C47" s="7"/>
      <c r="D47" s="3"/>
      <c r="E47" s="3"/>
      <c r="F47" s="3"/>
      <c r="G47" s="3"/>
      <c r="H47" s="3"/>
      <c r="I47" s="3"/>
      <c r="J47" s="3"/>
      <c r="K47" s="3"/>
      <c r="L47" s="3"/>
      <c r="M47" s="3"/>
      <c r="N47" s="3"/>
      <c r="O47" s="3"/>
      <c r="P47" s="3"/>
      <c r="Q47" s="3"/>
      <c r="R47" s="4"/>
      <c r="T47" s="5"/>
    </row>
    <row r="48" spans="2:20" ht="13.5" customHeight="1" x14ac:dyDescent="0.2">
      <c r="B48" s="1"/>
      <c r="C48" s="23"/>
      <c r="D48" s="94" t="s">
        <v>42</v>
      </c>
      <c r="E48" s="95"/>
      <c r="F48" s="95"/>
      <c r="G48" s="95"/>
      <c r="H48" s="95"/>
      <c r="I48" s="95"/>
      <c r="J48" s="95" t="s">
        <v>42</v>
      </c>
      <c r="K48" s="95"/>
      <c r="L48" s="95"/>
      <c r="M48" s="95"/>
      <c r="N48" s="95"/>
      <c r="O48" s="95"/>
      <c r="P48" s="95"/>
      <c r="Q48" s="95"/>
      <c r="R48" s="24"/>
      <c r="T48" s="5"/>
    </row>
    <row r="49" spans="2:20" ht="5.0999999999999996" customHeight="1" x14ac:dyDescent="0.2">
      <c r="B49" s="1"/>
      <c r="C49" s="7"/>
      <c r="D49" s="3"/>
      <c r="E49" s="3"/>
      <c r="F49" s="3"/>
      <c r="G49" s="3"/>
      <c r="H49" s="3"/>
      <c r="I49" s="3"/>
      <c r="J49" s="3"/>
      <c r="K49" s="3"/>
      <c r="L49" s="3"/>
      <c r="M49" s="3"/>
      <c r="N49" s="3"/>
      <c r="O49" s="3"/>
      <c r="P49" s="3"/>
      <c r="Q49" s="3"/>
      <c r="R49" s="4"/>
      <c r="T49" s="5"/>
    </row>
    <row r="50" spans="2:20" ht="13.5" customHeight="1" x14ac:dyDescent="0.2">
      <c r="B50" s="1"/>
      <c r="C50" s="7"/>
      <c r="D50" s="3"/>
      <c r="E50" s="3"/>
      <c r="F50" s="3"/>
      <c r="G50" s="3"/>
      <c r="H50" s="3"/>
      <c r="I50" s="3"/>
      <c r="J50" s="3"/>
      <c r="K50" s="3"/>
      <c r="L50" s="3"/>
      <c r="M50" s="3"/>
      <c r="N50" s="3"/>
      <c r="O50" s="3"/>
      <c r="P50" s="3"/>
      <c r="Q50" s="3"/>
      <c r="R50" s="4"/>
      <c r="T50" s="5"/>
    </row>
    <row r="51" spans="2:20" ht="13.5" customHeight="1" x14ac:dyDescent="0.2">
      <c r="B51" s="1">
        <v>9</v>
      </c>
      <c r="C51" s="2" t="s">
        <v>47</v>
      </c>
      <c r="D51" s="3" t="s">
        <v>43</v>
      </c>
      <c r="E51" s="3">
        <f t="shared" ref="E51:O51" si="4">E42*1000/E33</f>
        <v>299.02928127772844</v>
      </c>
      <c r="F51" s="3">
        <f t="shared" si="4"/>
        <v>319.28571428571428</v>
      </c>
      <c r="G51" s="3">
        <f t="shared" si="4"/>
        <v>372.08</v>
      </c>
      <c r="H51" s="3">
        <f t="shared" si="4"/>
        <v>278.96011322696859</v>
      </c>
      <c r="I51" s="3">
        <f t="shared" si="4"/>
        <v>269.50992063492066</v>
      </c>
      <c r="J51" s="3">
        <f t="shared" si="4"/>
        <v>118.72602739726027</v>
      </c>
      <c r="K51" s="3">
        <f t="shared" si="4"/>
        <v>132.88571428571427</v>
      </c>
      <c r="L51" s="3">
        <f t="shared" si="4"/>
        <v>94.840002915664414</v>
      </c>
      <c r="M51" s="3">
        <f t="shared" si="4"/>
        <v>23.2987012987013</v>
      </c>
      <c r="N51" s="3">
        <v>18</v>
      </c>
      <c r="O51" s="3">
        <f t="shared" si="4"/>
        <v>30</v>
      </c>
      <c r="P51" s="3">
        <v>18</v>
      </c>
      <c r="Q51" s="3">
        <v>264</v>
      </c>
      <c r="R51" s="4">
        <v>9</v>
      </c>
      <c r="T51" s="5"/>
    </row>
    <row r="52" spans="2:20" ht="13.5" customHeight="1" x14ac:dyDescent="0.2">
      <c r="B52" s="1">
        <v>10</v>
      </c>
      <c r="C52" s="7" t="s">
        <v>48</v>
      </c>
      <c r="D52" s="3" t="s">
        <v>43</v>
      </c>
      <c r="E52" s="3">
        <f t="shared" ref="E52:O52" si="5">E43*1000/E34</f>
        <v>301.48796891346581</v>
      </c>
      <c r="F52" s="3">
        <f t="shared" si="5"/>
        <v>327.56818181818181</v>
      </c>
      <c r="G52" s="3">
        <f t="shared" si="5"/>
        <v>366.47976254722073</v>
      </c>
      <c r="H52" s="3">
        <f t="shared" si="5"/>
        <v>280.60996749729145</v>
      </c>
      <c r="I52" s="3">
        <f t="shared" si="5"/>
        <v>274.19042871385841</v>
      </c>
      <c r="J52" s="3">
        <f t="shared" si="5"/>
        <v>123.01587301587301</v>
      </c>
      <c r="K52" s="3">
        <f t="shared" si="5"/>
        <v>138.36111111111111</v>
      </c>
      <c r="L52" s="3">
        <f t="shared" si="5"/>
        <v>94.050005049739937</v>
      </c>
      <c r="M52" s="3">
        <f t="shared" si="5"/>
        <v>20.386740331491712</v>
      </c>
      <c r="N52" s="3">
        <v>18</v>
      </c>
      <c r="O52" s="3">
        <f t="shared" si="5"/>
        <v>30</v>
      </c>
      <c r="P52" s="3">
        <v>18</v>
      </c>
      <c r="Q52" s="3">
        <v>264</v>
      </c>
      <c r="R52" s="4">
        <v>10</v>
      </c>
      <c r="T52" s="5"/>
    </row>
    <row r="53" spans="2:20" ht="13.5" customHeight="1" x14ac:dyDescent="0.2">
      <c r="B53" s="1">
        <v>11</v>
      </c>
      <c r="C53" s="7" t="s">
        <v>49</v>
      </c>
      <c r="D53" s="3" t="s">
        <v>43</v>
      </c>
      <c r="E53" s="3">
        <f t="shared" ref="E53:O53" si="6">E44*1000/E35</f>
        <v>304.07308726472752</v>
      </c>
      <c r="F53" s="3">
        <f t="shared" si="6"/>
        <v>329.70238095238096</v>
      </c>
      <c r="G53" s="3">
        <f t="shared" si="6"/>
        <v>367.39011437908499</v>
      </c>
      <c r="H53" s="3">
        <f t="shared" si="6"/>
        <v>279.58003280993671</v>
      </c>
      <c r="I53" s="3">
        <f t="shared" si="6"/>
        <v>278.26004728132386</v>
      </c>
      <c r="J53" s="3">
        <f t="shared" si="6"/>
        <v>123.93846153846152</v>
      </c>
      <c r="K53" s="3">
        <f t="shared" si="6"/>
        <v>137.22448979591837</v>
      </c>
      <c r="L53" s="3">
        <f t="shared" si="6"/>
        <v>94.179995395948438</v>
      </c>
      <c r="M53" s="3">
        <f t="shared" si="6"/>
        <v>19.765586034912719</v>
      </c>
      <c r="N53" s="3">
        <v>18</v>
      </c>
      <c r="O53" s="3">
        <f t="shared" si="6"/>
        <v>30</v>
      </c>
      <c r="P53" s="3">
        <v>18</v>
      </c>
      <c r="Q53" s="3">
        <v>264</v>
      </c>
      <c r="R53" s="4">
        <v>11</v>
      </c>
      <c r="T53" s="5"/>
    </row>
    <row r="54" spans="2:20" ht="13.5" customHeight="1" x14ac:dyDescent="0.2">
      <c r="B54" s="1"/>
      <c r="C54" s="7"/>
      <c r="D54" s="3"/>
      <c r="E54" s="3"/>
      <c r="F54" s="3"/>
      <c r="G54" s="3"/>
      <c r="H54" s="3"/>
      <c r="I54" s="3"/>
      <c r="J54" s="3"/>
      <c r="K54" s="3"/>
      <c r="L54" s="3"/>
      <c r="M54" s="3"/>
      <c r="N54" s="3"/>
      <c r="O54" s="3"/>
      <c r="P54" s="3"/>
      <c r="Q54" s="3"/>
      <c r="R54" s="4"/>
      <c r="T54" s="5"/>
    </row>
    <row r="55" spans="2:20" x14ac:dyDescent="0.2">
      <c r="C55" s="25"/>
    </row>
    <row r="60" spans="2:20" x14ac:dyDescent="0.2">
      <c r="B60" s="6" t="s">
        <v>35</v>
      </c>
    </row>
    <row r="68" ht="4.5" customHeight="1" x14ac:dyDescent="0.2"/>
  </sheetData>
  <mergeCells count="34">
    <mergeCell ref="E4:E5"/>
    <mergeCell ref="D7:I7"/>
    <mergeCell ref="D15:I15"/>
    <mergeCell ref="J7:Q7"/>
    <mergeCell ref="J15:Q15"/>
    <mergeCell ref="L4:L5"/>
    <mergeCell ref="N4:O4"/>
    <mergeCell ref="B1:I1"/>
    <mergeCell ref="J1:R1"/>
    <mergeCell ref="D4:D5"/>
    <mergeCell ref="F4:K4"/>
    <mergeCell ref="R4:R5"/>
    <mergeCell ref="M4:M5"/>
    <mergeCell ref="P4:P5"/>
    <mergeCell ref="Q4:Q5"/>
    <mergeCell ref="B4:B5"/>
    <mergeCell ref="C4:C5"/>
    <mergeCell ref="R28:R29"/>
    <mergeCell ref="D31:I31"/>
    <mergeCell ref="J31:Q31"/>
    <mergeCell ref="B28:B29"/>
    <mergeCell ref="C28:C29"/>
    <mergeCell ref="D28:D29"/>
    <mergeCell ref="E28:E29"/>
    <mergeCell ref="F28:K28"/>
    <mergeCell ref="L28:L29"/>
    <mergeCell ref="D39:I39"/>
    <mergeCell ref="J39:Q39"/>
    <mergeCell ref="D48:I48"/>
    <mergeCell ref="J48:Q48"/>
    <mergeCell ref="M28:M29"/>
    <mergeCell ref="N28:O28"/>
    <mergeCell ref="P28:P29"/>
    <mergeCell ref="Q28:Q29"/>
  </mergeCells>
  <phoneticPr fontId="1" type="noConversion"/>
  <pageMargins left="0.39370078740157483" right="0.39370078740157483" top="0.39370078740157483" bottom="0.39370078740157483" header="0.31496062992125984" footer="0.51181102362204722"/>
  <pageSetup paperSize="9" firstPageNumber="4" orientation="portrait" useFirstPageNumber="1" r:id="rId1"/>
  <headerFooter alignWithMargins="0">
    <oddHeader>&amp;C&amp;8-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8"/>
  <sheetViews>
    <sheetView workbookViewId="0"/>
  </sheetViews>
  <sheetFormatPr baseColWidth="10" defaultColWidth="15.7109375" defaultRowHeight="11.25" x14ac:dyDescent="0.2"/>
  <cols>
    <col min="1" max="1" width="2.7109375" style="6" customWidth="1"/>
    <col min="2" max="2" width="5.7109375" style="6" customWidth="1"/>
    <col min="3" max="3" width="15.140625" style="6" customWidth="1"/>
    <col min="4" max="4" width="13.7109375" style="6" customWidth="1"/>
    <col min="5" max="5" width="12.7109375" style="12" customWidth="1"/>
    <col min="6" max="6" width="11.5703125" style="6" customWidth="1"/>
    <col min="7" max="7" width="11.28515625" style="6" customWidth="1"/>
    <col min="8" max="8" width="12.42578125" style="6" customWidth="1"/>
    <col min="9" max="9" width="11.5703125" style="6" customWidth="1"/>
    <col min="10" max="11" width="10.42578125" style="6" customWidth="1"/>
    <col min="12" max="12" width="12.85546875" style="6" customWidth="1"/>
    <col min="13" max="13" width="10.7109375" style="6" customWidth="1"/>
    <col min="14" max="14" width="10.5703125" style="6" customWidth="1"/>
    <col min="15" max="15" width="11.5703125" style="6" customWidth="1"/>
    <col min="16" max="16" width="9.85546875" style="6" customWidth="1"/>
    <col min="17" max="17" width="9.28515625" style="6" customWidth="1"/>
    <col min="18" max="18" width="5.7109375" style="6" customWidth="1"/>
    <col min="19" max="19" width="2.7109375" style="6" customWidth="1"/>
    <col min="20" max="16384" width="15.7109375" style="6"/>
  </cols>
  <sheetData>
    <row r="1" spans="2:18" ht="12.75" customHeight="1" x14ac:dyDescent="0.2">
      <c r="B1" s="110"/>
      <c r="C1" s="110"/>
      <c r="D1" s="110"/>
      <c r="E1" s="110"/>
      <c r="F1" s="110"/>
      <c r="G1" s="110"/>
      <c r="H1" s="110"/>
      <c r="I1" s="110"/>
      <c r="J1" s="110"/>
      <c r="K1" s="110"/>
      <c r="L1" s="110"/>
      <c r="M1" s="110"/>
      <c r="N1" s="110"/>
      <c r="O1" s="110"/>
      <c r="P1" s="110"/>
      <c r="Q1" s="110"/>
      <c r="R1" s="110"/>
    </row>
    <row r="2" spans="2:18" ht="15" customHeight="1" x14ac:dyDescent="0.2">
      <c r="C2" s="13"/>
      <c r="D2" s="13"/>
      <c r="E2" s="13"/>
      <c r="F2" s="13"/>
      <c r="G2" s="13"/>
      <c r="H2" s="13"/>
      <c r="I2" s="14" t="s">
        <v>30</v>
      </c>
      <c r="J2" s="13" t="s">
        <v>85</v>
      </c>
      <c r="K2" s="13"/>
      <c r="L2" s="13"/>
      <c r="M2" s="13"/>
      <c r="N2" s="13"/>
      <c r="O2" s="13"/>
      <c r="P2" s="13"/>
      <c r="Q2" s="13"/>
      <c r="R2" s="15"/>
    </row>
    <row r="3" spans="2:18" ht="12.75" customHeight="1" x14ac:dyDescent="0.2"/>
    <row r="4" spans="2:18" ht="18.75" customHeight="1" x14ac:dyDescent="0.2">
      <c r="B4" s="104" t="s">
        <v>28</v>
      </c>
      <c r="C4" s="106" t="s">
        <v>45</v>
      </c>
      <c r="D4" s="108" t="s">
        <v>36</v>
      </c>
      <c r="E4" s="108" t="s">
        <v>26</v>
      </c>
      <c r="F4" s="98" t="s">
        <v>4</v>
      </c>
      <c r="G4" s="98"/>
      <c r="H4" s="98"/>
      <c r="I4" s="98"/>
      <c r="J4" s="98"/>
      <c r="K4" s="98"/>
      <c r="L4" s="99" t="s">
        <v>8</v>
      </c>
      <c r="M4" s="96" t="s">
        <v>25</v>
      </c>
      <c r="N4" s="98" t="s">
        <v>23</v>
      </c>
      <c r="O4" s="98"/>
      <c r="P4" s="99" t="s">
        <v>9</v>
      </c>
      <c r="Q4" s="101" t="s">
        <v>10</v>
      </c>
      <c r="R4" s="103" t="s">
        <v>28</v>
      </c>
    </row>
    <row r="5" spans="2:18" ht="18.75" customHeight="1" x14ac:dyDescent="0.2">
      <c r="B5" s="105"/>
      <c r="C5" s="107"/>
      <c r="D5" s="109"/>
      <c r="E5" s="109"/>
      <c r="F5" s="17" t="s">
        <v>5</v>
      </c>
      <c r="G5" s="17" t="s">
        <v>6</v>
      </c>
      <c r="H5" s="17" t="s">
        <v>7</v>
      </c>
      <c r="I5" s="18" t="s">
        <v>39</v>
      </c>
      <c r="J5" s="16" t="s">
        <v>29</v>
      </c>
      <c r="K5" s="16" t="s">
        <v>24</v>
      </c>
      <c r="L5" s="100"/>
      <c r="M5" s="97"/>
      <c r="N5" s="17" t="s">
        <v>22</v>
      </c>
      <c r="O5" s="17" t="s">
        <v>27</v>
      </c>
      <c r="P5" s="100"/>
      <c r="Q5" s="102"/>
      <c r="R5" s="102"/>
    </row>
    <row r="6" spans="2:18" ht="13.5" customHeight="1" x14ac:dyDescent="0.2">
      <c r="B6" s="1"/>
      <c r="C6" s="19"/>
      <c r="D6" s="20"/>
      <c r="E6" s="20"/>
      <c r="F6" s="20"/>
      <c r="G6" s="20"/>
      <c r="H6" s="20"/>
      <c r="I6" s="20"/>
      <c r="J6" s="21"/>
      <c r="K6" s="21"/>
      <c r="L6" s="21"/>
      <c r="M6" s="22"/>
      <c r="N6" s="22"/>
      <c r="O6" s="22"/>
      <c r="P6" s="22"/>
      <c r="Q6" s="22"/>
      <c r="R6" s="4"/>
    </row>
    <row r="7" spans="2:18" ht="15" customHeight="1" x14ac:dyDescent="0.2">
      <c r="B7" s="1"/>
      <c r="C7" s="23"/>
      <c r="D7" s="94" t="s">
        <v>40</v>
      </c>
      <c r="E7" s="95"/>
      <c r="F7" s="95"/>
      <c r="G7" s="95"/>
      <c r="H7" s="95"/>
      <c r="I7" s="95"/>
      <c r="J7" s="95" t="s">
        <v>40</v>
      </c>
      <c r="K7" s="95"/>
      <c r="L7" s="95"/>
      <c r="M7" s="95"/>
      <c r="N7" s="95"/>
      <c r="O7" s="95"/>
      <c r="P7" s="95"/>
      <c r="Q7" s="95"/>
      <c r="R7" s="24"/>
    </row>
    <row r="8" spans="2:18" ht="5.0999999999999996" customHeight="1" x14ac:dyDescent="0.2">
      <c r="B8" s="1"/>
      <c r="C8" s="7"/>
      <c r="D8" s="3"/>
      <c r="E8" s="3"/>
      <c r="F8" s="3"/>
      <c r="G8" s="3"/>
      <c r="H8" s="3"/>
      <c r="I8" s="3"/>
      <c r="J8" s="3"/>
      <c r="K8" s="3"/>
      <c r="L8" s="3"/>
      <c r="M8" s="3"/>
      <c r="N8" s="3"/>
      <c r="O8" s="3"/>
      <c r="P8" s="3"/>
      <c r="Q8" s="3"/>
      <c r="R8" s="4"/>
    </row>
    <row r="9" spans="2:18" ht="13.5" customHeight="1" x14ac:dyDescent="0.2">
      <c r="B9" s="1">
        <v>1</v>
      </c>
      <c r="C9" s="2" t="s">
        <v>47</v>
      </c>
      <c r="D9" s="3">
        <f>E9+L9+M9+P9+Q9</f>
        <v>2068</v>
      </c>
      <c r="E9" s="3">
        <f>SUM(F9:K9)</f>
        <v>342</v>
      </c>
      <c r="F9" s="72">
        <v>12</v>
      </c>
      <c r="G9" s="72">
        <v>131</v>
      </c>
      <c r="H9" s="72">
        <v>59</v>
      </c>
      <c r="I9" s="72">
        <v>90</v>
      </c>
      <c r="J9" s="72">
        <v>15</v>
      </c>
      <c r="K9" s="72">
        <v>35</v>
      </c>
      <c r="L9" s="72">
        <v>1521</v>
      </c>
      <c r="M9" s="71">
        <v>186</v>
      </c>
      <c r="N9" s="72">
        <v>73</v>
      </c>
      <c r="O9" s="72">
        <v>113</v>
      </c>
      <c r="P9" s="72">
        <v>15</v>
      </c>
      <c r="Q9" s="75">
        <v>4</v>
      </c>
      <c r="R9" s="4">
        <v>1</v>
      </c>
    </row>
    <row r="10" spans="2:18" ht="13.5" customHeight="1" x14ac:dyDescent="0.2">
      <c r="B10" s="1">
        <v>2</v>
      </c>
      <c r="C10" s="7" t="s">
        <v>48</v>
      </c>
      <c r="D10" s="3">
        <f>E10+L10+M10+P10+Q10</f>
        <v>1543</v>
      </c>
      <c r="E10" s="3">
        <f>SUM(F10:K10)</f>
        <v>271</v>
      </c>
      <c r="F10" s="72">
        <v>2</v>
      </c>
      <c r="G10" s="72">
        <v>103</v>
      </c>
      <c r="H10" s="72">
        <v>54</v>
      </c>
      <c r="I10" s="72">
        <v>72</v>
      </c>
      <c r="J10" s="72">
        <v>9</v>
      </c>
      <c r="K10" s="72">
        <v>31</v>
      </c>
      <c r="L10" s="72">
        <v>1182</v>
      </c>
      <c r="M10" s="71">
        <v>83</v>
      </c>
      <c r="N10" s="72">
        <v>12</v>
      </c>
      <c r="O10" s="72">
        <v>71</v>
      </c>
      <c r="P10" s="72">
        <v>3</v>
      </c>
      <c r="Q10" s="75">
        <v>4</v>
      </c>
      <c r="R10" s="4">
        <v>2</v>
      </c>
    </row>
    <row r="11" spans="2:18" ht="13.5" customHeight="1" x14ac:dyDescent="0.2">
      <c r="B11" s="1">
        <v>3</v>
      </c>
      <c r="C11" s="7" t="s">
        <v>49</v>
      </c>
      <c r="D11" s="3">
        <f>E11+L11+M11+P11+Q11</f>
        <v>1602</v>
      </c>
      <c r="E11" s="3">
        <f>SUM(F11:K11)</f>
        <v>316</v>
      </c>
      <c r="F11" s="72">
        <v>6</v>
      </c>
      <c r="G11" s="72">
        <v>119</v>
      </c>
      <c r="H11" s="72">
        <v>52</v>
      </c>
      <c r="I11" s="72">
        <v>84</v>
      </c>
      <c r="J11" s="72">
        <v>15</v>
      </c>
      <c r="K11" s="72">
        <v>40</v>
      </c>
      <c r="L11" s="72">
        <v>1130</v>
      </c>
      <c r="M11" s="71">
        <v>143</v>
      </c>
      <c r="N11" s="72">
        <v>59</v>
      </c>
      <c r="O11" s="72">
        <v>84</v>
      </c>
      <c r="P11" s="72">
        <v>11</v>
      </c>
      <c r="Q11" s="72">
        <v>2</v>
      </c>
      <c r="R11" s="4">
        <v>3</v>
      </c>
    </row>
    <row r="12" spans="2:18" ht="13.5" customHeight="1" x14ac:dyDescent="0.2">
      <c r="B12" s="1">
        <v>4</v>
      </c>
      <c r="C12" s="8" t="s">
        <v>53</v>
      </c>
      <c r="D12" s="27">
        <f t="shared" ref="D12:Q12" si="0">SUM(D9:D11)</f>
        <v>5213</v>
      </c>
      <c r="E12" s="27">
        <f t="shared" si="0"/>
        <v>929</v>
      </c>
      <c r="F12" s="73">
        <f t="shared" si="0"/>
        <v>20</v>
      </c>
      <c r="G12" s="73">
        <f t="shared" si="0"/>
        <v>353</v>
      </c>
      <c r="H12" s="73">
        <f t="shared" si="0"/>
        <v>165</v>
      </c>
      <c r="I12" s="73">
        <f t="shared" si="0"/>
        <v>246</v>
      </c>
      <c r="J12" s="73">
        <f t="shared" si="0"/>
        <v>39</v>
      </c>
      <c r="K12" s="73">
        <f t="shared" si="0"/>
        <v>106</v>
      </c>
      <c r="L12" s="73">
        <f t="shared" si="0"/>
        <v>3833</v>
      </c>
      <c r="M12" s="73">
        <f t="shared" si="0"/>
        <v>412</v>
      </c>
      <c r="N12" s="73">
        <f t="shared" si="0"/>
        <v>144</v>
      </c>
      <c r="O12" s="73">
        <f t="shared" si="0"/>
        <v>268</v>
      </c>
      <c r="P12" s="73">
        <f t="shared" si="0"/>
        <v>29</v>
      </c>
      <c r="Q12" s="73">
        <f t="shared" si="0"/>
        <v>10</v>
      </c>
      <c r="R12" s="4">
        <v>4</v>
      </c>
    </row>
    <row r="13" spans="2:18" ht="13.5" customHeight="1" x14ac:dyDescent="0.2">
      <c r="B13" s="1"/>
      <c r="C13" s="9"/>
      <c r="D13" s="27"/>
      <c r="E13" s="27"/>
      <c r="F13" s="27"/>
      <c r="G13" s="27"/>
      <c r="H13" s="27"/>
      <c r="I13" s="27"/>
      <c r="J13" s="26"/>
      <c r="K13" s="26"/>
      <c r="L13" s="26"/>
      <c r="M13" s="26"/>
      <c r="N13" s="26"/>
      <c r="O13" s="26"/>
      <c r="P13" s="26"/>
      <c r="Q13" s="26"/>
      <c r="R13" s="4"/>
    </row>
    <row r="14" spans="2:18" ht="5.0999999999999996" customHeight="1" x14ac:dyDescent="0.2">
      <c r="B14" s="1"/>
      <c r="C14" s="7"/>
      <c r="D14" s="3"/>
      <c r="E14" s="3"/>
      <c r="F14" s="3"/>
      <c r="G14" s="3"/>
      <c r="H14" s="3"/>
      <c r="I14" s="3"/>
      <c r="J14" s="26"/>
      <c r="K14" s="26"/>
      <c r="L14" s="26"/>
      <c r="M14" s="26"/>
      <c r="N14" s="26"/>
      <c r="O14" s="26"/>
      <c r="P14" s="26"/>
      <c r="Q14" s="26"/>
      <c r="R14" s="4"/>
    </row>
    <row r="15" spans="2:18" ht="15" customHeight="1" x14ac:dyDescent="0.2">
      <c r="B15" s="1"/>
      <c r="C15" s="23"/>
      <c r="D15" s="94" t="s">
        <v>41</v>
      </c>
      <c r="E15" s="95"/>
      <c r="F15" s="95"/>
      <c r="G15" s="95"/>
      <c r="H15" s="95"/>
      <c r="I15" s="95"/>
      <c r="J15" s="111" t="s">
        <v>41</v>
      </c>
      <c r="K15" s="111"/>
      <c r="L15" s="111"/>
      <c r="M15" s="111"/>
      <c r="N15" s="111"/>
      <c r="O15" s="111"/>
      <c r="P15" s="112"/>
      <c r="Q15" s="113"/>
      <c r="R15" s="24"/>
    </row>
    <row r="16" spans="2:18" ht="15" customHeight="1" x14ac:dyDescent="0.2">
      <c r="B16" s="1"/>
      <c r="C16" s="23"/>
      <c r="D16" s="50"/>
      <c r="E16" s="50"/>
      <c r="F16" s="50"/>
      <c r="G16" s="50"/>
      <c r="H16" s="50"/>
      <c r="I16" s="50"/>
      <c r="J16" s="51"/>
      <c r="K16" s="51"/>
      <c r="L16" s="51"/>
      <c r="M16" s="51"/>
      <c r="N16" s="51"/>
      <c r="O16" s="51"/>
      <c r="P16" s="52"/>
      <c r="Q16" s="52"/>
      <c r="R16" s="24"/>
    </row>
    <row r="17" spans="2:18" ht="5.0999999999999996" customHeight="1" x14ac:dyDescent="0.2">
      <c r="B17" s="1"/>
      <c r="C17" s="7"/>
      <c r="D17" s="3"/>
      <c r="E17" s="3"/>
      <c r="F17" s="3"/>
      <c r="G17" s="3"/>
      <c r="H17" s="3"/>
      <c r="I17" s="3"/>
      <c r="J17" s="26"/>
      <c r="K17" s="26"/>
      <c r="L17" s="26"/>
      <c r="M17" s="26"/>
      <c r="N17" s="26"/>
      <c r="O17" s="26"/>
      <c r="P17" s="26"/>
      <c r="Q17" s="26"/>
      <c r="R17" s="4"/>
    </row>
    <row r="18" spans="2:18" ht="13.5" customHeight="1" x14ac:dyDescent="0.2">
      <c r="B18" s="1">
        <v>5</v>
      </c>
      <c r="C18" s="2" t="s">
        <v>47</v>
      </c>
      <c r="D18" s="3">
        <f>E18+L18+M18+P18+Q18</f>
        <v>250.00200000000004</v>
      </c>
      <c r="E18" s="3">
        <f>SUM(F18:K18)</f>
        <v>99.72</v>
      </c>
      <c r="F18" s="72">
        <v>3.831</v>
      </c>
      <c r="G18" s="72">
        <v>48.741999999999997</v>
      </c>
      <c r="H18" s="72">
        <v>16.459</v>
      </c>
      <c r="I18" s="72">
        <v>24.256</v>
      </c>
      <c r="J18" s="72">
        <v>1.7809999999999999</v>
      </c>
      <c r="K18" s="72">
        <v>4.6509999999999998</v>
      </c>
      <c r="L18" s="72">
        <v>144.25200000000001</v>
      </c>
      <c r="M18" s="71">
        <v>4.7039999999999997</v>
      </c>
      <c r="N18" s="72">
        <v>1.3140000000000001</v>
      </c>
      <c r="O18" s="72">
        <v>3.39</v>
      </c>
      <c r="P18" s="72">
        <v>0.27</v>
      </c>
      <c r="Q18" s="75">
        <v>1.056</v>
      </c>
      <c r="R18" s="4">
        <v>5</v>
      </c>
    </row>
    <row r="19" spans="2:18" ht="13.5" customHeight="1" x14ac:dyDescent="0.2">
      <c r="B19" s="1">
        <v>6</v>
      </c>
      <c r="C19" s="7" t="s">
        <v>48</v>
      </c>
      <c r="D19" s="3">
        <f>E19+L19+M19+P19+Q19</f>
        <v>193.31600000000003</v>
      </c>
      <c r="E19" s="3">
        <f>SUM(F19:K19)</f>
        <v>78.692999999999998</v>
      </c>
      <c r="F19" s="72">
        <v>0.65500000000000003</v>
      </c>
      <c r="G19" s="72">
        <v>37.747</v>
      </c>
      <c r="H19" s="72">
        <v>15.153</v>
      </c>
      <c r="I19" s="72">
        <v>19.742000000000001</v>
      </c>
      <c r="J19" s="72">
        <v>1.107</v>
      </c>
      <c r="K19" s="72">
        <v>4.2889999999999997</v>
      </c>
      <c r="L19" s="72">
        <v>111.167</v>
      </c>
      <c r="M19" s="71">
        <v>2.3460000000000001</v>
      </c>
      <c r="N19" s="72">
        <v>0.216</v>
      </c>
      <c r="O19" s="72">
        <v>2.13</v>
      </c>
      <c r="P19" s="72">
        <v>5.3999999999999999E-2</v>
      </c>
      <c r="Q19" s="75">
        <v>1.056</v>
      </c>
      <c r="R19" s="4">
        <v>6</v>
      </c>
    </row>
    <row r="20" spans="2:18" ht="13.5" customHeight="1" x14ac:dyDescent="0.2">
      <c r="B20" s="1">
        <v>7</v>
      </c>
      <c r="C20" s="7" t="s">
        <v>49</v>
      </c>
      <c r="D20" s="3">
        <f>E20+L20+M20+P20+Q20</f>
        <v>201.68799999999999</v>
      </c>
      <c r="E20" s="3">
        <f>SUM(F20:K20)</f>
        <v>90.956999999999994</v>
      </c>
      <c r="F20" s="72">
        <v>1.978</v>
      </c>
      <c r="G20" s="72">
        <v>43.719000000000001</v>
      </c>
      <c r="H20" s="72">
        <v>14.538</v>
      </c>
      <c r="I20" s="72">
        <v>23.373999999999999</v>
      </c>
      <c r="J20" s="72">
        <v>1.859</v>
      </c>
      <c r="K20" s="72">
        <v>5.4889999999999999</v>
      </c>
      <c r="L20" s="72">
        <v>106.423</v>
      </c>
      <c r="M20" s="71">
        <v>3.5819999999999999</v>
      </c>
      <c r="N20" s="72">
        <v>1.0620000000000001</v>
      </c>
      <c r="O20" s="72">
        <v>2.52</v>
      </c>
      <c r="P20" s="72">
        <v>0.19800000000000001</v>
      </c>
      <c r="Q20" s="72">
        <v>0.52800000000000002</v>
      </c>
      <c r="R20" s="4">
        <v>7</v>
      </c>
    </row>
    <row r="21" spans="2:18" ht="13.5" customHeight="1" x14ac:dyDescent="0.2">
      <c r="B21" s="1">
        <v>8</v>
      </c>
      <c r="C21" s="8" t="s">
        <v>53</v>
      </c>
      <c r="D21" s="27">
        <f t="shared" ref="D21:Q21" si="1">SUM(D18:D20)</f>
        <v>645.00600000000009</v>
      </c>
      <c r="E21" s="27">
        <f t="shared" si="1"/>
        <v>269.37</v>
      </c>
      <c r="F21" s="73">
        <f t="shared" si="1"/>
        <v>6.4639999999999995</v>
      </c>
      <c r="G21" s="73">
        <f t="shared" si="1"/>
        <v>130.208</v>
      </c>
      <c r="H21" s="73">
        <f t="shared" si="1"/>
        <v>46.150000000000006</v>
      </c>
      <c r="I21" s="73">
        <f t="shared" si="1"/>
        <v>67.372</v>
      </c>
      <c r="J21" s="73">
        <f t="shared" si="1"/>
        <v>4.7469999999999999</v>
      </c>
      <c r="K21" s="73">
        <f t="shared" si="1"/>
        <v>14.428999999999998</v>
      </c>
      <c r="L21" s="73">
        <f t="shared" si="1"/>
        <v>361.84199999999998</v>
      </c>
      <c r="M21" s="73">
        <f t="shared" si="1"/>
        <v>10.632</v>
      </c>
      <c r="N21" s="73">
        <f t="shared" si="1"/>
        <v>2.5920000000000001</v>
      </c>
      <c r="O21" s="73">
        <f t="shared" si="1"/>
        <v>8.0399999999999991</v>
      </c>
      <c r="P21" s="73">
        <f t="shared" si="1"/>
        <v>0.52200000000000002</v>
      </c>
      <c r="Q21" s="73">
        <f t="shared" si="1"/>
        <v>2.64</v>
      </c>
      <c r="R21" s="4">
        <v>8</v>
      </c>
    </row>
    <row r="22" spans="2:18" ht="13.5" customHeight="1" x14ac:dyDescent="0.2">
      <c r="B22" s="1"/>
      <c r="C22" s="9"/>
      <c r="D22" s="27"/>
      <c r="E22" s="27"/>
      <c r="F22" s="27"/>
      <c r="G22" s="27"/>
      <c r="H22" s="27"/>
      <c r="I22" s="27"/>
      <c r="J22" s="27"/>
      <c r="K22" s="27"/>
      <c r="L22" s="27"/>
      <c r="M22" s="27"/>
      <c r="N22" s="27"/>
      <c r="O22" s="27"/>
      <c r="P22" s="27"/>
      <c r="Q22" s="27"/>
      <c r="R22" s="4"/>
    </row>
    <row r="23" spans="2:18" s="22" customFormat="1" ht="13.5" customHeight="1" x14ac:dyDescent="0.2">
      <c r="B23" s="28"/>
      <c r="C23" s="53"/>
      <c r="D23" s="54"/>
      <c r="E23" s="54"/>
      <c r="F23" s="60"/>
      <c r="G23" s="60"/>
      <c r="H23" s="60"/>
      <c r="I23" s="60"/>
      <c r="J23" s="60"/>
      <c r="K23" s="60"/>
      <c r="L23" s="60"/>
      <c r="M23" s="60"/>
      <c r="N23" s="60"/>
      <c r="O23" s="60"/>
      <c r="P23" s="60"/>
      <c r="Q23" s="60"/>
      <c r="R23" s="28"/>
    </row>
    <row r="24" spans="2:18" s="22" customFormat="1" ht="13.5" customHeight="1" x14ac:dyDescent="0.2">
      <c r="B24" s="28"/>
      <c r="C24" s="29"/>
      <c r="D24" s="54"/>
      <c r="E24" s="54"/>
      <c r="F24" s="54"/>
      <c r="G24" s="60"/>
      <c r="H24" s="60"/>
      <c r="I24" s="60"/>
      <c r="J24" s="60"/>
      <c r="K24" s="60"/>
      <c r="L24" s="60"/>
      <c r="M24" s="60"/>
      <c r="N24" s="60"/>
      <c r="O24" s="60"/>
      <c r="P24" s="60"/>
      <c r="Q24" s="60"/>
      <c r="R24" s="28"/>
    </row>
    <row r="25" spans="2:18" s="22" customFormat="1" ht="13.5" customHeight="1" x14ac:dyDescent="0.2">
      <c r="B25" s="28"/>
      <c r="C25" s="29"/>
      <c r="D25" s="54"/>
      <c r="E25" s="54"/>
      <c r="F25" s="60"/>
      <c r="G25" s="60"/>
      <c r="H25" s="60"/>
      <c r="I25" s="60"/>
      <c r="J25" s="60"/>
      <c r="K25" s="60"/>
      <c r="L25" s="60"/>
      <c r="M25" s="60"/>
      <c r="N25" s="60"/>
      <c r="O25" s="60"/>
      <c r="P25" s="60"/>
      <c r="Q25" s="60"/>
      <c r="R25" s="28"/>
    </row>
    <row r="26" spans="2:18" s="22" customFormat="1" ht="13.5" customHeight="1" x14ac:dyDescent="0.2">
      <c r="B26" s="28"/>
      <c r="C26" s="31"/>
      <c r="D26" s="61"/>
      <c r="E26" s="61"/>
      <c r="F26" s="61"/>
      <c r="G26" s="61"/>
      <c r="H26" s="61"/>
      <c r="I26" s="61"/>
      <c r="J26" s="61"/>
      <c r="K26" s="61"/>
      <c r="L26" s="61"/>
      <c r="M26" s="61"/>
      <c r="N26" s="61"/>
      <c r="O26" s="61"/>
      <c r="P26" s="61"/>
      <c r="Q26" s="61"/>
      <c r="R26" s="28"/>
    </row>
    <row r="27" spans="2:18" ht="13.5" customHeight="1" x14ac:dyDescent="0.2">
      <c r="B27" s="28"/>
      <c r="C27" s="31"/>
      <c r="D27" s="27"/>
      <c r="E27" s="27"/>
      <c r="F27" s="27"/>
      <c r="G27" s="27"/>
      <c r="H27" s="27"/>
      <c r="I27" s="27"/>
      <c r="J27" s="27"/>
      <c r="K27" s="27"/>
      <c r="L27" s="27"/>
      <c r="M27" s="27"/>
      <c r="N27" s="27"/>
      <c r="O27" s="27"/>
      <c r="P27" s="27"/>
      <c r="Q27" s="27"/>
      <c r="R27" s="28"/>
    </row>
    <row r="28" spans="2:18" ht="13.5" customHeight="1" x14ac:dyDescent="0.2">
      <c r="B28" s="28"/>
      <c r="C28" s="31"/>
      <c r="D28" s="27"/>
      <c r="E28" s="27"/>
      <c r="F28" s="27"/>
      <c r="G28" s="27"/>
      <c r="H28" s="27"/>
      <c r="I28" s="27"/>
      <c r="J28" s="27"/>
      <c r="K28" s="61"/>
      <c r="L28" s="27"/>
      <c r="M28" s="27"/>
      <c r="N28" s="27"/>
      <c r="O28" s="27"/>
      <c r="P28" s="27"/>
      <c r="Q28" s="27"/>
      <c r="R28" s="28"/>
    </row>
    <row r="29" spans="2:18" ht="13.5" customHeight="1" x14ac:dyDescent="0.2">
      <c r="B29" s="28"/>
      <c r="C29" s="31"/>
      <c r="D29" s="27"/>
      <c r="E29" s="27"/>
      <c r="F29" s="27"/>
      <c r="G29" s="27"/>
      <c r="H29" s="27"/>
      <c r="I29" s="27"/>
      <c r="J29" s="27"/>
      <c r="K29" s="27"/>
      <c r="L29" s="27"/>
      <c r="M29" s="27"/>
      <c r="N29" s="27"/>
      <c r="O29" s="27"/>
      <c r="P29" s="27"/>
      <c r="Q29" s="27"/>
      <c r="R29" s="28"/>
    </row>
    <row r="30" spans="2:18" ht="13.5" customHeight="1" x14ac:dyDescent="0.2">
      <c r="B30" s="28"/>
      <c r="C30" s="31"/>
      <c r="D30" s="27"/>
      <c r="E30" s="27"/>
      <c r="F30" s="27"/>
      <c r="G30" s="27"/>
      <c r="H30" s="27"/>
      <c r="I30" s="27"/>
      <c r="J30" s="27"/>
      <c r="K30" s="27"/>
      <c r="L30" s="27"/>
      <c r="M30" s="27"/>
      <c r="N30" s="27"/>
      <c r="O30" s="27"/>
      <c r="P30" s="27"/>
      <c r="Q30" s="27"/>
      <c r="R30" s="28"/>
    </row>
    <row r="31" spans="2:18" ht="13.5" customHeight="1" x14ac:dyDescent="0.2">
      <c r="B31" s="28"/>
      <c r="C31" s="31"/>
      <c r="D31" s="27"/>
      <c r="E31" s="27"/>
      <c r="F31" s="27"/>
      <c r="G31" s="27"/>
      <c r="H31" s="27"/>
      <c r="I31" s="27"/>
      <c r="J31" s="27"/>
      <c r="K31" s="27"/>
      <c r="L31" s="27"/>
      <c r="M31" s="27"/>
      <c r="N31" s="27"/>
      <c r="O31" s="27"/>
      <c r="P31" s="27"/>
      <c r="Q31" s="27"/>
      <c r="R31" s="28"/>
    </row>
    <row r="32" spans="2:18" ht="13.5" customHeight="1" x14ac:dyDescent="0.2">
      <c r="B32" s="28"/>
      <c r="C32" s="31"/>
      <c r="D32" s="27"/>
      <c r="E32" s="27"/>
      <c r="F32" s="27"/>
      <c r="G32" s="27"/>
      <c r="H32" s="27"/>
      <c r="I32" s="27"/>
      <c r="J32" s="27"/>
      <c r="K32" s="61"/>
      <c r="L32" s="27"/>
      <c r="M32" s="27"/>
      <c r="N32" s="27"/>
      <c r="O32" s="27"/>
      <c r="P32" s="27"/>
      <c r="Q32" s="27"/>
      <c r="R32" s="28"/>
    </row>
    <row r="33" spans="2:18" ht="13.5" customHeight="1" x14ac:dyDescent="0.2">
      <c r="B33" s="28"/>
      <c r="C33" s="31"/>
      <c r="D33" s="27"/>
      <c r="E33" s="27"/>
      <c r="F33" s="27"/>
      <c r="G33" s="27"/>
      <c r="H33" s="27"/>
      <c r="I33" s="27"/>
      <c r="J33" s="27"/>
      <c r="K33" s="27"/>
      <c r="L33" s="27"/>
      <c r="M33" s="27"/>
      <c r="N33" s="27"/>
      <c r="O33" s="27"/>
      <c r="P33" s="27"/>
      <c r="Q33" s="27"/>
      <c r="R33" s="28"/>
    </row>
    <row r="34" spans="2:18" ht="13.5" customHeight="1" x14ac:dyDescent="0.2">
      <c r="B34" s="28"/>
      <c r="C34" s="31"/>
      <c r="D34" s="27"/>
      <c r="E34" s="27"/>
      <c r="F34" s="27"/>
      <c r="G34" s="27"/>
      <c r="H34" s="27"/>
      <c r="I34" s="27"/>
      <c r="J34" s="27"/>
      <c r="K34" s="27"/>
      <c r="L34" s="27"/>
      <c r="M34" s="27"/>
      <c r="N34" s="27"/>
      <c r="O34" s="27"/>
      <c r="P34" s="27"/>
      <c r="Q34" s="27"/>
      <c r="R34" s="28"/>
    </row>
    <row r="35" spans="2:18" ht="13.5" customHeight="1" x14ac:dyDescent="0.2">
      <c r="B35" s="28"/>
      <c r="C35" s="31"/>
      <c r="D35" s="27"/>
      <c r="E35" s="27"/>
      <c r="F35" s="27"/>
      <c r="G35" s="27"/>
      <c r="H35" s="27"/>
      <c r="I35" s="27"/>
      <c r="J35" s="27"/>
      <c r="K35" s="27"/>
      <c r="L35" s="27"/>
      <c r="M35" s="27"/>
      <c r="N35" s="27"/>
      <c r="O35" s="27"/>
      <c r="P35" s="27"/>
      <c r="Q35" s="27"/>
      <c r="R35" s="28"/>
    </row>
    <row r="36" spans="2:18" ht="13.5" customHeight="1" x14ac:dyDescent="0.2">
      <c r="B36" s="28"/>
      <c r="C36" s="31"/>
      <c r="D36" s="27"/>
      <c r="E36" s="27"/>
      <c r="F36" s="27"/>
      <c r="G36" s="27"/>
      <c r="H36" s="27"/>
      <c r="I36" s="27"/>
      <c r="J36" s="27"/>
      <c r="K36" s="27"/>
      <c r="L36" s="27"/>
      <c r="M36" s="27"/>
      <c r="N36" s="27"/>
      <c r="O36" s="27"/>
      <c r="P36" s="27"/>
      <c r="Q36" s="27"/>
      <c r="R36" s="28"/>
    </row>
    <row r="37" spans="2:18" ht="13.5" customHeight="1" x14ac:dyDescent="0.2">
      <c r="B37" s="28"/>
      <c r="C37" s="31"/>
      <c r="D37" s="27"/>
      <c r="E37" s="27"/>
      <c r="F37" s="27"/>
      <c r="G37" s="27"/>
      <c r="H37" s="27"/>
      <c r="I37" s="27"/>
      <c r="J37" s="27"/>
      <c r="K37" s="27"/>
      <c r="L37" s="27"/>
      <c r="M37" s="27"/>
      <c r="N37" s="27"/>
      <c r="O37" s="27"/>
      <c r="P37" s="27"/>
      <c r="Q37" s="27"/>
      <c r="R37" s="28"/>
    </row>
    <row r="38" spans="2:18" ht="13.5" customHeight="1" x14ac:dyDescent="0.2">
      <c r="B38" s="28"/>
      <c r="C38" s="31"/>
      <c r="D38" s="27"/>
      <c r="E38" s="27"/>
      <c r="F38" s="27"/>
      <c r="G38" s="27"/>
      <c r="H38" s="27"/>
      <c r="I38" s="27"/>
      <c r="J38" s="27"/>
      <c r="K38" s="27"/>
      <c r="L38" s="27"/>
      <c r="M38" s="27"/>
      <c r="N38" s="27"/>
      <c r="O38" s="27"/>
      <c r="P38" s="27"/>
      <c r="Q38" s="27"/>
      <c r="R38" s="28"/>
    </row>
    <row r="39" spans="2:18" ht="13.5" customHeight="1" x14ac:dyDescent="0.2">
      <c r="B39" s="28"/>
      <c r="C39" s="31"/>
      <c r="D39" s="27"/>
      <c r="E39" s="27"/>
      <c r="F39" s="27"/>
      <c r="G39" s="27"/>
      <c r="H39" s="27"/>
      <c r="I39" s="27"/>
      <c r="J39" s="27"/>
      <c r="K39" s="27"/>
      <c r="L39" s="27"/>
      <c r="M39" s="27"/>
      <c r="N39" s="27"/>
      <c r="O39" s="27"/>
      <c r="P39" s="27"/>
      <c r="Q39" s="27"/>
      <c r="R39" s="28"/>
    </row>
    <row r="40" spans="2:18" ht="13.5" customHeight="1" x14ac:dyDescent="0.2">
      <c r="B40" s="28"/>
      <c r="C40" s="31"/>
      <c r="D40" s="27"/>
      <c r="E40" s="27"/>
      <c r="F40" s="27"/>
      <c r="G40" s="27"/>
      <c r="H40" s="27"/>
      <c r="I40" s="27"/>
      <c r="J40" s="27"/>
      <c r="K40" s="27"/>
      <c r="L40" s="27"/>
      <c r="M40" s="27"/>
      <c r="N40" s="27"/>
      <c r="O40" s="27"/>
      <c r="P40" s="27"/>
      <c r="Q40" s="27"/>
      <c r="R40" s="28"/>
    </row>
    <row r="41" spans="2:18" ht="13.5" customHeight="1" x14ac:dyDescent="0.2">
      <c r="B41" s="28"/>
      <c r="C41" s="31"/>
      <c r="D41" s="27"/>
      <c r="E41" s="27"/>
      <c r="F41" s="27"/>
      <c r="G41" s="27"/>
      <c r="H41" s="27"/>
      <c r="I41" s="27"/>
      <c r="J41" s="27"/>
      <c r="K41" s="27"/>
      <c r="L41" s="27"/>
      <c r="M41" s="27"/>
      <c r="N41" s="27"/>
      <c r="O41" s="27"/>
      <c r="P41" s="27"/>
      <c r="Q41" s="27"/>
      <c r="R41" s="28"/>
    </row>
    <row r="42" spans="2:18" ht="13.5" customHeight="1" x14ac:dyDescent="0.2">
      <c r="B42" s="28"/>
      <c r="C42" s="31"/>
      <c r="D42" s="27"/>
      <c r="E42" s="27"/>
      <c r="F42" s="27"/>
      <c r="G42" s="27"/>
      <c r="H42" s="27"/>
      <c r="I42" s="27"/>
      <c r="J42" s="27"/>
      <c r="K42" s="27"/>
      <c r="L42" s="27"/>
      <c r="M42" s="27"/>
      <c r="N42" s="27"/>
      <c r="O42" s="27"/>
      <c r="P42" s="27"/>
      <c r="Q42" s="27"/>
      <c r="R42" s="28"/>
    </row>
    <row r="43" spans="2:18" ht="13.5" customHeight="1" x14ac:dyDescent="0.2">
      <c r="B43" s="28"/>
      <c r="C43" s="31"/>
      <c r="D43" s="27"/>
      <c r="E43" s="27"/>
      <c r="F43" s="27"/>
      <c r="G43" s="27"/>
      <c r="H43" s="27"/>
      <c r="I43" s="27"/>
      <c r="J43" s="27"/>
      <c r="K43" s="27"/>
      <c r="L43" s="27"/>
      <c r="M43" s="27"/>
      <c r="N43" s="27"/>
      <c r="O43" s="27"/>
      <c r="P43" s="27"/>
      <c r="Q43" s="27"/>
      <c r="R43" s="28"/>
    </row>
    <row r="44" spans="2:18" ht="13.5" customHeight="1" x14ac:dyDescent="0.2">
      <c r="B44" s="28"/>
      <c r="C44" s="31"/>
      <c r="D44" s="27"/>
      <c r="E44" s="27"/>
      <c r="F44" s="27"/>
      <c r="G44" s="27"/>
      <c r="H44" s="27"/>
      <c r="I44" s="27"/>
      <c r="J44" s="27"/>
      <c r="K44" s="27"/>
      <c r="L44" s="27"/>
      <c r="M44" s="27"/>
      <c r="N44" s="27"/>
      <c r="O44" s="27"/>
      <c r="P44" s="27"/>
      <c r="Q44" s="27"/>
      <c r="R44" s="28"/>
    </row>
    <row r="45" spans="2:18" ht="13.5" customHeight="1" x14ac:dyDescent="0.2">
      <c r="B45" s="28"/>
      <c r="C45" s="31"/>
      <c r="D45" s="27"/>
      <c r="E45" s="27"/>
      <c r="F45" s="27"/>
      <c r="G45" s="27"/>
      <c r="H45" s="27"/>
      <c r="I45" s="27"/>
      <c r="J45" s="27"/>
      <c r="K45" s="27"/>
      <c r="L45" s="27"/>
      <c r="M45" s="27"/>
      <c r="N45" s="27"/>
      <c r="O45" s="27"/>
      <c r="P45" s="27"/>
      <c r="Q45" s="27"/>
      <c r="R45" s="28"/>
    </row>
    <row r="46" spans="2:18" ht="13.5" customHeight="1" x14ac:dyDescent="0.2">
      <c r="B46" s="28"/>
      <c r="C46" s="31"/>
      <c r="D46" s="27"/>
      <c r="E46" s="27"/>
      <c r="F46" s="27"/>
      <c r="G46" s="27"/>
      <c r="H46" s="27"/>
      <c r="I46" s="27"/>
      <c r="J46" s="27"/>
      <c r="K46" s="27"/>
      <c r="L46" s="27"/>
      <c r="M46" s="27"/>
      <c r="N46" s="27"/>
      <c r="O46" s="27"/>
      <c r="P46" s="27"/>
      <c r="Q46" s="27"/>
      <c r="R46" s="28"/>
    </row>
    <row r="47" spans="2:18" ht="13.5" customHeight="1" x14ac:dyDescent="0.2">
      <c r="B47" s="28"/>
      <c r="C47" s="31"/>
      <c r="D47" s="27"/>
      <c r="E47" s="27"/>
      <c r="F47" s="27"/>
      <c r="G47" s="27"/>
      <c r="H47" s="27"/>
      <c r="I47" s="27"/>
      <c r="J47" s="27"/>
      <c r="K47" s="27"/>
      <c r="L47" s="27"/>
      <c r="M47" s="27"/>
      <c r="N47" s="27"/>
      <c r="O47" s="27"/>
      <c r="P47" s="27"/>
      <c r="Q47" s="27"/>
      <c r="R47" s="28"/>
    </row>
    <row r="48" spans="2:18" ht="13.5" customHeight="1" x14ac:dyDescent="0.2">
      <c r="B48" s="28"/>
      <c r="C48" s="31"/>
      <c r="D48" s="27"/>
      <c r="E48" s="27"/>
      <c r="F48" s="27"/>
      <c r="G48" s="27"/>
      <c r="H48" s="27"/>
      <c r="I48" s="27"/>
      <c r="J48" s="27"/>
      <c r="K48" s="27"/>
      <c r="L48" s="27"/>
      <c r="M48" s="27"/>
      <c r="N48" s="27"/>
      <c r="O48" s="27"/>
      <c r="P48" s="27"/>
      <c r="Q48" s="27"/>
      <c r="R48" s="28"/>
    </row>
    <row r="49" spans="2:18" ht="13.5" customHeight="1" x14ac:dyDescent="0.2">
      <c r="B49" s="28"/>
      <c r="C49" s="31"/>
      <c r="D49" s="27"/>
      <c r="E49" s="27"/>
      <c r="F49" s="27"/>
      <c r="G49" s="27"/>
      <c r="H49" s="27"/>
      <c r="I49" s="27"/>
      <c r="J49" s="27"/>
      <c r="K49" s="27"/>
      <c r="L49" s="27"/>
      <c r="M49" s="27"/>
      <c r="N49" s="27"/>
      <c r="O49" s="27"/>
      <c r="P49" s="27"/>
      <c r="Q49" s="27"/>
      <c r="R49" s="28"/>
    </row>
    <row r="50" spans="2:18" ht="13.5" customHeight="1" x14ac:dyDescent="0.2">
      <c r="B50" s="28"/>
      <c r="C50" s="31"/>
      <c r="D50" s="27"/>
      <c r="E50" s="27"/>
      <c r="F50" s="27"/>
      <c r="G50" s="27"/>
      <c r="H50" s="27"/>
      <c r="I50" s="27"/>
      <c r="J50" s="27"/>
      <c r="K50" s="27"/>
      <c r="L50" s="27"/>
      <c r="M50" s="27"/>
      <c r="N50" s="27"/>
      <c r="O50" s="27"/>
      <c r="P50" s="27"/>
      <c r="Q50" s="27"/>
      <c r="R50" s="28"/>
    </row>
    <row r="51" spans="2:18" ht="13.5" customHeight="1" x14ac:dyDescent="0.2">
      <c r="B51" s="28"/>
      <c r="C51" s="31"/>
      <c r="D51" s="27"/>
      <c r="E51" s="27"/>
      <c r="F51" s="27"/>
      <c r="G51" s="27"/>
      <c r="H51" s="27"/>
      <c r="I51" s="27"/>
      <c r="J51" s="27"/>
      <c r="K51" s="27"/>
      <c r="L51" s="27"/>
      <c r="M51" s="27"/>
      <c r="N51" s="27"/>
      <c r="O51" s="27"/>
      <c r="P51" s="27"/>
      <c r="Q51" s="27"/>
      <c r="R51" s="28"/>
    </row>
    <row r="52" spans="2:18" ht="13.5" customHeight="1" x14ac:dyDescent="0.2">
      <c r="D52" s="27"/>
      <c r="E52" s="27"/>
      <c r="F52" s="27"/>
      <c r="G52" s="27"/>
      <c r="H52" s="27"/>
      <c r="I52" s="27"/>
      <c r="J52" s="27"/>
      <c r="K52" s="27"/>
      <c r="L52" s="27"/>
      <c r="M52" s="27"/>
      <c r="N52" s="27"/>
      <c r="O52" s="27"/>
      <c r="P52" s="27"/>
      <c r="Q52" s="27"/>
      <c r="R52" s="28"/>
    </row>
    <row r="53" spans="2:18" ht="13.5" customHeight="1" x14ac:dyDescent="0.2">
      <c r="B53" s="28"/>
      <c r="C53" s="31"/>
      <c r="D53" s="27"/>
      <c r="E53" s="27"/>
      <c r="F53" s="27"/>
      <c r="G53" s="27"/>
      <c r="H53" s="27"/>
      <c r="I53" s="27"/>
      <c r="J53" s="27"/>
      <c r="K53" s="27"/>
      <c r="L53" s="27"/>
      <c r="M53" s="27"/>
      <c r="N53" s="27"/>
      <c r="O53" s="27"/>
      <c r="P53" s="27"/>
      <c r="Q53" s="27"/>
      <c r="R53" s="28"/>
    </row>
    <row r="54" spans="2:18" ht="6.75" customHeight="1" x14ac:dyDescent="0.2">
      <c r="B54" s="28"/>
      <c r="C54" s="31"/>
      <c r="D54" s="27"/>
      <c r="E54" s="27"/>
      <c r="F54" s="27"/>
      <c r="G54" s="27"/>
      <c r="H54" s="27"/>
      <c r="I54" s="27"/>
      <c r="J54" s="27"/>
      <c r="K54" s="27"/>
      <c r="L54" s="27"/>
      <c r="M54" s="27"/>
      <c r="N54" s="27"/>
      <c r="O54" s="27"/>
      <c r="P54" s="27"/>
      <c r="Q54" s="27"/>
      <c r="R54" s="28"/>
    </row>
    <row r="55" spans="2:18" ht="13.5" customHeight="1" x14ac:dyDescent="0.2">
      <c r="D55" s="27"/>
      <c r="E55" s="27"/>
      <c r="F55" s="27"/>
      <c r="G55" s="27"/>
      <c r="H55" s="27"/>
      <c r="I55" s="27"/>
      <c r="J55" s="27"/>
      <c r="K55" s="27"/>
      <c r="L55" s="27"/>
      <c r="M55" s="27"/>
      <c r="N55" s="27"/>
      <c r="O55" s="27"/>
      <c r="P55" s="27"/>
      <c r="Q55" s="27"/>
      <c r="R55" s="28"/>
    </row>
    <row r="56" spans="2:18" customFormat="1" ht="13.5" customHeight="1" x14ac:dyDescent="0.2"/>
    <row r="57" spans="2:18" ht="13.5" customHeight="1" x14ac:dyDescent="0.2">
      <c r="B57" s="6" t="s">
        <v>35</v>
      </c>
      <c r="C57" s="31"/>
      <c r="D57" s="27"/>
      <c r="E57" s="27"/>
      <c r="F57" s="27"/>
      <c r="G57" s="27"/>
      <c r="H57" s="27"/>
      <c r="I57" s="27"/>
      <c r="J57" s="27"/>
      <c r="K57" s="27"/>
      <c r="L57" s="27"/>
      <c r="M57" s="27"/>
      <c r="N57" s="27"/>
      <c r="O57" s="27"/>
      <c r="P57" s="27"/>
      <c r="Q57" s="27"/>
      <c r="R57" s="28"/>
    </row>
    <row r="58" spans="2:18" ht="13.5" customHeight="1" x14ac:dyDescent="0.2">
      <c r="C58" s="31"/>
    </row>
  </sheetData>
  <mergeCells count="17">
    <mergeCell ref="B1:I1"/>
    <mergeCell ref="J1:R1"/>
    <mergeCell ref="L4:L5"/>
    <mergeCell ref="M4:M5"/>
    <mergeCell ref="N4:O4"/>
    <mergeCell ref="R4:R5"/>
    <mergeCell ref="B4:B5"/>
    <mergeCell ref="C4:C5"/>
    <mergeCell ref="D15:I15"/>
    <mergeCell ref="F4:K4"/>
    <mergeCell ref="P4:P5"/>
    <mergeCell ref="Q4:Q5"/>
    <mergeCell ref="D7:I7"/>
    <mergeCell ref="J7:Q7"/>
    <mergeCell ref="D4:D5"/>
    <mergeCell ref="E4:E5"/>
    <mergeCell ref="J15:Q15"/>
  </mergeCells>
  <phoneticPr fontId="1" type="noConversion"/>
  <pageMargins left="0.39370078740157483" right="0.39370078740157483" top="0.39370078740157483" bottom="0.39370078740157483" header="0.31496062992125984" footer="0.51181102362204722"/>
  <pageSetup paperSize="9" firstPageNumber="6" orientation="portrait" useFirstPageNumber="1" r:id="rId1"/>
  <headerFooter>
    <oddHeader>&amp;C&amp;8 - &amp;P -</oddHeader>
  </headerFooter>
  <ignoredErrors>
    <ignoredError sqref="E9:E11 E18:E20"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R60"/>
  <sheetViews>
    <sheetView zoomScaleNormal="100" workbookViewId="0">
      <selection sqref="A1:I1"/>
    </sheetView>
  </sheetViews>
  <sheetFormatPr baseColWidth="10" defaultRowHeight="11.25" x14ac:dyDescent="0.2"/>
  <cols>
    <col min="1" max="1" width="19.140625" style="6" customWidth="1"/>
    <col min="2" max="2" width="7.7109375" style="6" customWidth="1"/>
    <col min="3" max="3" width="11.5703125" style="6" customWidth="1"/>
    <col min="4" max="4" width="8.7109375" style="6" customWidth="1"/>
    <col min="5" max="5" width="11" style="6" customWidth="1"/>
    <col min="6" max="6" width="9.28515625" style="6" customWidth="1"/>
    <col min="7" max="9" width="9.7109375" style="6" customWidth="1"/>
    <col min="10" max="16384" width="11.42578125" style="6"/>
  </cols>
  <sheetData>
    <row r="1" spans="1:18" ht="12.75" customHeight="1" x14ac:dyDescent="0.2">
      <c r="A1" s="110"/>
      <c r="B1" s="110"/>
      <c r="C1" s="110"/>
      <c r="D1" s="110"/>
      <c r="E1" s="110"/>
      <c r="F1" s="110"/>
      <c r="G1" s="110"/>
      <c r="H1" s="110"/>
      <c r="I1" s="110"/>
    </row>
    <row r="2" spans="1:18" ht="15" customHeight="1" x14ac:dyDescent="0.2">
      <c r="A2" s="135" t="s">
        <v>90</v>
      </c>
      <c r="B2" s="135"/>
      <c r="C2" s="135"/>
      <c r="D2" s="135"/>
      <c r="E2" s="135"/>
      <c r="F2" s="135"/>
      <c r="G2" s="135"/>
      <c r="H2" s="135"/>
      <c r="I2" s="135"/>
    </row>
    <row r="3" spans="1:18" ht="12.75" customHeight="1" x14ac:dyDescent="0.2">
      <c r="A3" s="136"/>
      <c r="B3" s="136"/>
      <c r="C3" s="136"/>
      <c r="D3" s="136"/>
      <c r="E3" s="136"/>
      <c r="F3" s="136"/>
      <c r="G3" s="136"/>
      <c r="H3" s="136"/>
      <c r="I3" s="136"/>
    </row>
    <row r="4" spans="1:18" ht="15.95" customHeight="1" x14ac:dyDescent="0.2">
      <c r="A4" s="106" t="s">
        <v>54</v>
      </c>
      <c r="B4" s="32"/>
      <c r="C4" s="96" t="s">
        <v>55</v>
      </c>
      <c r="D4" s="103" t="s">
        <v>56</v>
      </c>
      <c r="E4" s="104"/>
      <c r="F4" s="96" t="s">
        <v>57</v>
      </c>
      <c r="G4" s="103" t="s">
        <v>58</v>
      </c>
      <c r="H4" s="117"/>
      <c r="I4" s="103" t="s">
        <v>13</v>
      </c>
    </row>
    <row r="5" spans="1:18" ht="15.95" customHeight="1" x14ac:dyDescent="0.2">
      <c r="A5" s="137"/>
      <c r="B5" s="133" t="s">
        <v>59</v>
      </c>
      <c r="C5" s="128"/>
      <c r="D5" s="118"/>
      <c r="E5" s="119"/>
      <c r="F5" s="132"/>
      <c r="G5" s="118"/>
      <c r="H5" s="119"/>
      <c r="I5" s="120"/>
    </row>
    <row r="6" spans="1:18" ht="15.95" customHeight="1" x14ac:dyDescent="0.2">
      <c r="A6" s="137"/>
      <c r="B6" s="134"/>
      <c r="C6" s="122" t="s">
        <v>60</v>
      </c>
      <c r="D6" s="123"/>
      <c r="E6" s="126" t="s">
        <v>61</v>
      </c>
      <c r="F6" s="132"/>
      <c r="G6" s="126" t="s">
        <v>62</v>
      </c>
      <c r="H6" s="126" t="s">
        <v>63</v>
      </c>
      <c r="I6" s="120"/>
    </row>
    <row r="7" spans="1:18" ht="15.95" customHeight="1" x14ac:dyDescent="0.2">
      <c r="A7" s="137"/>
      <c r="B7" s="22"/>
      <c r="C7" s="124"/>
      <c r="D7" s="125"/>
      <c r="E7" s="127"/>
      <c r="F7" s="132"/>
      <c r="G7" s="129"/>
      <c r="H7" s="129"/>
      <c r="I7" s="121"/>
    </row>
    <row r="8" spans="1:18" ht="15.95" customHeight="1" x14ac:dyDescent="0.2">
      <c r="A8" s="137"/>
      <c r="B8" s="22"/>
      <c r="C8" s="118"/>
      <c r="D8" s="119"/>
      <c r="E8" s="128"/>
      <c r="F8" s="130" t="s">
        <v>64</v>
      </c>
      <c r="G8" s="131"/>
      <c r="H8" s="131"/>
      <c r="I8" s="52"/>
    </row>
    <row r="9" spans="1:18" ht="15.95" customHeight="1" x14ac:dyDescent="0.2">
      <c r="A9" s="107"/>
      <c r="B9" s="138" t="s">
        <v>14</v>
      </c>
      <c r="C9" s="139"/>
      <c r="D9" s="139"/>
      <c r="E9" s="116"/>
      <c r="F9" s="33" t="s">
        <v>15</v>
      </c>
      <c r="G9" s="115" t="s">
        <v>14</v>
      </c>
      <c r="H9" s="116"/>
      <c r="I9" s="74" t="s">
        <v>16</v>
      </c>
    </row>
    <row r="10" spans="1:18" ht="9" customHeight="1" x14ac:dyDescent="0.2">
      <c r="A10" s="34"/>
      <c r="B10" s="35"/>
      <c r="C10" s="20"/>
      <c r="D10" s="20"/>
      <c r="E10" s="20"/>
      <c r="F10" s="20"/>
      <c r="G10" s="20"/>
      <c r="H10" s="20"/>
      <c r="I10" s="20"/>
      <c r="J10" s="21"/>
      <c r="K10" s="21"/>
      <c r="L10" s="21"/>
      <c r="M10" s="22"/>
      <c r="N10" s="22"/>
      <c r="O10" s="22"/>
      <c r="P10" s="22"/>
      <c r="Q10" s="22"/>
      <c r="R10" s="28"/>
    </row>
    <row r="11" spans="1:18" s="30" customFormat="1" ht="15" customHeight="1" x14ac:dyDescent="0.2">
      <c r="A11" s="36" t="s">
        <v>47</v>
      </c>
      <c r="B11" s="63">
        <v>43</v>
      </c>
      <c r="C11" s="37">
        <v>2004740</v>
      </c>
      <c r="D11" s="37">
        <v>1594210</v>
      </c>
      <c r="E11" s="38">
        <v>1531615</v>
      </c>
      <c r="F11" s="38">
        <v>40248</v>
      </c>
      <c r="G11" s="39">
        <v>26.3</v>
      </c>
      <c r="H11" s="89">
        <v>0.85</v>
      </c>
      <c r="I11" s="40">
        <v>79.5</v>
      </c>
    </row>
    <row r="12" spans="1:18" s="30" customFormat="1" ht="15" customHeight="1" x14ac:dyDescent="0.2">
      <c r="A12" s="36" t="s">
        <v>48</v>
      </c>
      <c r="B12" s="63">
        <v>43</v>
      </c>
      <c r="C12" s="37">
        <v>2004730</v>
      </c>
      <c r="D12" s="37">
        <v>1575125</v>
      </c>
      <c r="E12" s="38">
        <v>1578001</v>
      </c>
      <c r="F12" s="38">
        <v>35871</v>
      </c>
      <c r="G12" s="39">
        <v>22.7</v>
      </c>
      <c r="H12" s="89">
        <v>0.81</v>
      </c>
      <c r="I12" s="40">
        <v>78.599999999999994</v>
      </c>
    </row>
    <row r="13" spans="1:18" s="30" customFormat="1" ht="15" customHeight="1" x14ac:dyDescent="0.2">
      <c r="A13" s="41" t="s">
        <v>49</v>
      </c>
      <c r="B13" s="64">
        <v>43</v>
      </c>
      <c r="C13" s="48">
        <v>2004765</v>
      </c>
      <c r="D13" s="48">
        <v>1556870</v>
      </c>
      <c r="E13" s="49">
        <v>1565998</v>
      </c>
      <c r="F13" s="49">
        <v>42174</v>
      </c>
      <c r="G13" s="87">
        <v>26.9</v>
      </c>
      <c r="H13" s="90">
        <v>0.87</v>
      </c>
      <c r="I13" s="91">
        <v>77.7</v>
      </c>
    </row>
    <row r="14" spans="1:18" s="30" customFormat="1" ht="15" customHeight="1" x14ac:dyDescent="0.2">
      <c r="A14" s="41"/>
      <c r="B14" s="63"/>
      <c r="C14" s="48"/>
      <c r="D14" s="48"/>
      <c r="E14" s="49"/>
      <c r="F14" s="49"/>
      <c r="G14" s="88"/>
      <c r="H14" s="86"/>
      <c r="I14" s="84"/>
    </row>
    <row r="15" spans="1:18" s="30" customFormat="1" ht="15" customHeight="1" x14ac:dyDescent="0.2">
      <c r="A15" s="36" t="s">
        <v>19</v>
      </c>
      <c r="B15" s="63"/>
      <c r="C15" s="37"/>
      <c r="D15" s="37"/>
      <c r="E15" s="37"/>
      <c r="F15" s="37"/>
      <c r="G15" s="39"/>
      <c r="H15" s="80"/>
      <c r="I15" s="81"/>
    </row>
    <row r="16" spans="1:18" s="30" customFormat="1" ht="15" customHeight="1" x14ac:dyDescent="0.2">
      <c r="A16" s="36" t="s">
        <v>65</v>
      </c>
      <c r="B16" s="76">
        <v>4</v>
      </c>
      <c r="C16" s="38">
        <v>13408</v>
      </c>
      <c r="D16" s="38">
        <v>12550</v>
      </c>
      <c r="E16" s="38">
        <v>12093</v>
      </c>
      <c r="F16" s="38">
        <v>282</v>
      </c>
      <c r="G16" s="39">
        <v>23.3</v>
      </c>
      <c r="H16" s="89">
        <v>0.75</v>
      </c>
      <c r="I16" s="40">
        <v>93.6</v>
      </c>
    </row>
    <row r="17" spans="1:16" s="30" customFormat="1" ht="15" customHeight="1" x14ac:dyDescent="0.2">
      <c r="A17" s="36" t="s">
        <v>66</v>
      </c>
      <c r="B17" s="76">
        <v>3</v>
      </c>
      <c r="C17" s="76">
        <v>19213</v>
      </c>
      <c r="D17" s="76">
        <v>6402</v>
      </c>
      <c r="E17" s="38">
        <v>6480</v>
      </c>
      <c r="F17" s="38">
        <v>152</v>
      </c>
      <c r="G17" s="39">
        <v>23.4</v>
      </c>
      <c r="H17" s="89">
        <v>0.75</v>
      </c>
      <c r="I17" s="40">
        <v>33.299999999999997</v>
      </c>
    </row>
    <row r="18" spans="1:16" s="30" customFormat="1" ht="15" customHeight="1" x14ac:dyDescent="0.2">
      <c r="A18" s="36" t="s">
        <v>20</v>
      </c>
      <c r="B18" s="76">
        <v>6</v>
      </c>
      <c r="C18" s="38">
        <v>106453</v>
      </c>
      <c r="D18" s="38">
        <v>93486</v>
      </c>
      <c r="E18" s="38">
        <v>87345</v>
      </c>
      <c r="F18" s="38">
        <v>2166</v>
      </c>
      <c r="G18" s="39">
        <v>24.8</v>
      </c>
      <c r="H18" s="89">
        <v>0.8</v>
      </c>
      <c r="I18" s="40">
        <v>87.8</v>
      </c>
    </row>
    <row r="19" spans="1:16" s="30" customFormat="1" ht="15" customHeight="1" x14ac:dyDescent="0.2">
      <c r="A19" s="36" t="s">
        <v>67</v>
      </c>
      <c r="B19" s="76">
        <v>16</v>
      </c>
      <c r="C19" s="38">
        <v>690357</v>
      </c>
      <c r="D19" s="38">
        <v>619325</v>
      </c>
      <c r="E19" s="38">
        <v>613155</v>
      </c>
      <c r="F19" s="38">
        <v>15803</v>
      </c>
      <c r="G19" s="39">
        <v>25.8</v>
      </c>
      <c r="H19" s="89">
        <v>0.83</v>
      </c>
      <c r="I19" s="40">
        <v>89.7</v>
      </c>
    </row>
    <row r="20" spans="1:16" s="30" customFormat="1" ht="15" customHeight="1" x14ac:dyDescent="0.2">
      <c r="A20" s="36" t="s">
        <v>68</v>
      </c>
      <c r="B20" s="76">
        <v>11</v>
      </c>
      <c r="C20" s="38">
        <v>754327</v>
      </c>
      <c r="D20" s="38">
        <v>602104</v>
      </c>
      <c r="E20" s="38">
        <v>620640</v>
      </c>
      <c r="F20" s="38">
        <v>17899</v>
      </c>
      <c r="G20" s="39">
        <v>28.8</v>
      </c>
      <c r="H20" s="89">
        <v>0.93</v>
      </c>
      <c r="I20" s="40">
        <v>79.8</v>
      </c>
    </row>
    <row r="21" spans="1:16" s="30" customFormat="1" ht="15" customHeight="1" x14ac:dyDescent="0.2">
      <c r="A21" s="36" t="s">
        <v>69</v>
      </c>
      <c r="B21" s="76">
        <v>3</v>
      </c>
      <c r="C21" s="76">
        <v>421007</v>
      </c>
      <c r="D21" s="76">
        <v>223003</v>
      </c>
      <c r="E21" s="38">
        <v>226285</v>
      </c>
      <c r="F21" s="38">
        <v>5871</v>
      </c>
      <c r="G21" s="63">
        <v>25.9</v>
      </c>
      <c r="H21" s="89">
        <v>0.84</v>
      </c>
      <c r="I21" s="40">
        <v>53</v>
      </c>
    </row>
    <row r="22" spans="1:16" s="30" customFormat="1" ht="15" customHeight="1" x14ac:dyDescent="0.2">
      <c r="A22" s="36" t="s">
        <v>70</v>
      </c>
      <c r="B22" s="63" t="s">
        <v>71</v>
      </c>
      <c r="C22" s="63" t="s">
        <v>71</v>
      </c>
      <c r="D22" s="83" t="s">
        <v>71</v>
      </c>
      <c r="E22" s="83" t="s">
        <v>71</v>
      </c>
      <c r="F22" s="63" t="s">
        <v>71</v>
      </c>
      <c r="G22" s="3" t="s">
        <v>71</v>
      </c>
      <c r="H22" s="83" t="s">
        <v>71</v>
      </c>
      <c r="I22" s="83" t="s">
        <v>71</v>
      </c>
    </row>
    <row r="23" spans="1:16" ht="16.5" customHeight="1" x14ac:dyDescent="0.2">
      <c r="A23" s="22"/>
      <c r="B23" s="77"/>
      <c r="C23" s="78"/>
      <c r="D23" s="79"/>
      <c r="E23" s="38"/>
      <c r="F23" s="85"/>
      <c r="G23" s="39"/>
      <c r="H23" s="80"/>
      <c r="I23" s="82"/>
    </row>
    <row r="24" spans="1:16" s="22" customFormat="1" ht="15" customHeight="1" x14ac:dyDescent="0.2">
      <c r="A24" s="65" t="s">
        <v>72</v>
      </c>
      <c r="B24" s="38">
        <v>32</v>
      </c>
      <c r="C24" s="38">
        <v>1510839</v>
      </c>
      <c r="D24" s="38">
        <v>1107364</v>
      </c>
      <c r="E24" s="38">
        <v>1129051</v>
      </c>
      <c r="F24" s="38">
        <v>30325</v>
      </c>
      <c r="G24" s="39">
        <v>26.9</v>
      </c>
      <c r="H24" s="89">
        <v>0.87</v>
      </c>
      <c r="I24" s="40">
        <v>73.3</v>
      </c>
    </row>
    <row r="25" spans="1:16" s="22" customFormat="1" ht="15" customHeight="1" x14ac:dyDescent="0.2">
      <c r="A25" s="36" t="s">
        <v>73</v>
      </c>
      <c r="B25" s="38">
        <v>12</v>
      </c>
      <c r="C25" s="38">
        <v>324084</v>
      </c>
      <c r="D25" s="38">
        <v>299486</v>
      </c>
      <c r="E25" s="38">
        <v>288063</v>
      </c>
      <c r="F25" s="38">
        <v>7905</v>
      </c>
      <c r="G25" s="39">
        <v>27.4</v>
      </c>
      <c r="H25" s="89">
        <v>0.89</v>
      </c>
      <c r="I25" s="40">
        <v>92.4</v>
      </c>
    </row>
    <row r="26" spans="1:16" s="22" customFormat="1" ht="30" customHeight="1" x14ac:dyDescent="0.2">
      <c r="A26" s="66" t="s">
        <v>91</v>
      </c>
      <c r="B26" s="56">
        <v>3</v>
      </c>
      <c r="C26" s="56">
        <v>30430</v>
      </c>
      <c r="D26" s="56">
        <v>28160</v>
      </c>
      <c r="E26" s="38">
        <v>28275</v>
      </c>
      <c r="F26" s="38">
        <v>786</v>
      </c>
      <c r="G26" s="39">
        <v>27.8</v>
      </c>
      <c r="H26" s="89">
        <v>0.9</v>
      </c>
      <c r="I26" s="40">
        <v>92.5</v>
      </c>
    </row>
    <row r="27" spans="1:16" s="22" customFormat="1" ht="15" customHeight="1" x14ac:dyDescent="0.2">
      <c r="A27" s="36" t="s">
        <v>74</v>
      </c>
      <c r="B27" s="56">
        <v>6</v>
      </c>
      <c r="C27" s="56">
        <v>139412</v>
      </c>
      <c r="D27" s="58">
        <v>121860</v>
      </c>
      <c r="E27" s="38">
        <v>120610</v>
      </c>
      <c r="F27" s="38">
        <v>3158</v>
      </c>
      <c r="G27" s="39">
        <v>26.2</v>
      </c>
      <c r="H27" s="89">
        <v>0.84</v>
      </c>
      <c r="I27" s="40">
        <v>87.4</v>
      </c>
    </row>
    <row r="28" spans="1:16" s="31" customFormat="1" ht="15" customHeight="1" x14ac:dyDescent="0.2">
      <c r="B28" s="56"/>
      <c r="C28" s="56"/>
      <c r="D28" s="56"/>
      <c r="E28" s="58"/>
      <c r="F28" s="58"/>
      <c r="G28" s="59"/>
      <c r="H28" s="59"/>
      <c r="I28" s="57"/>
    </row>
    <row r="29" spans="1:16" s="31" customFormat="1" ht="15" customHeight="1" x14ac:dyDescent="0.2">
      <c r="B29" s="22"/>
      <c r="C29" s="56"/>
      <c r="D29" s="114"/>
      <c r="E29" s="114"/>
      <c r="F29" s="58"/>
      <c r="G29" s="59"/>
      <c r="H29" s="59"/>
      <c r="I29" s="57"/>
      <c r="J29" s="22"/>
      <c r="K29" s="22"/>
      <c r="L29" s="22"/>
      <c r="M29" s="22"/>
      <c r="N29" s="22"/>
      <c r="O29" s="22"/>
      <c r="P29" s="22"/>
    </row>
    <row r="30" spans="1:16" s="31" customFormat="1" ht="15" customHeight="1" x14ac:dyDescent="0.2">
      <c r="B30" s="22"/>
      <c r="C30" s="56"/>
      <c r="D30" s="21"/>
      <c r="E30" s="21"/>
      <c r="F30" s="58"/>
      <c r="G30" s="59"/>
      <c r="H30" s="59"/>
      <c r="I30" s="57"/>
      <c r="J30" s="22"/>
      <c r="K30" s="22"/>
      <c r="L30" s="22"/>
      <c r="M30" s="22"/>
      <c r="N30" s="22"/>
      <c r="O30" s="22"/>
      <c r="P30" s="22"/>
    </row>
    <row r="31" spans="1:16" s="22" customFormat="1" ht="15" customHeight="1" x14ac:dyDescent="0.2">
      <c r="A31" s="31"/>
      <c r="C31" s="56"/>
      <c r="D31" s="21"/>
      <c r="E31" s="21"/>
      <c r="F31" s="58"/>
      <c r="G31" s="59"/>
      <c r="H31" s="59"/>
      <c r="I31" s="57"/>
    </row>
    <row r="32" spans="1:16" s="22" customFormat="1" ht="15" customHeight="1" x14ac:dyDescent="0.2">
      <c r="A32" s="31"/>
      <c r="C32" s="56"/>
      <c r="D32" s="21"/>
      <c r="E32" s="21"/>
      <c r="F32" s="58"/>
      <c r="G32" s="59"/>
      <c r="H32" s="59"/>
      <c r="I32" s="57"/>
    </row>
    <row r="33" spans="1:16" s="22" customFormat="1" ht="15" customHeight="1" x14ac:dyDescent="0.2">
      <c r="A33" s="31"/>
      <c r="C33" s="56"/>
      <c r="D33" s="21"/>
      <c r="E33" s="21"/>
      <c r="F33" s="58"/>
      <c r="G33" s="59"/>
      <c r="H33" s="59"/>
      <c r="I33" s="57"/>
    </row>
    <row r="34" spans="1:16" s="22" customFormat="1" ht="15" customHeight="1" x14ac:dyDescent="0.2">
      <c r="A34" s="31"/>
      <c r="C34" s="56"/>
      <c r="D34" s="21"/>
      <c r="E34" s="21"/>
      <c r="F34" s="58"/>
      <c r="G34" s="59"/>
      <c r="H34" s="59"/>
      <c r="I34" s="57"/>
    </row>
    <row r="35" spans="1:16" s="22" customFormat="1" ht="15" customHeight="1" x14ac:dyDescent="0.2">
      <c r="A35" s="31"/>
      <c r="B35" s="37"/>
      <c r="C35" s="37"/>
      <c r="D35" s="37"/>
      <c r="E35" s="38"/>
      <c r="F35" s="38"/>
      <c r="G35" s="39"/>
      <c r="H35" s="39"/>
      <c r="I35" s="40"/>
      <c r="J35" s="6"/>
      <c r="K35" s="6"/>
      <c r="L35" s="6"/>
      <c r="M35" s="6"/>
      <c r="N35" s="6"/>
      <c r="O35" s="6"/>
      <c r="P35" s="6"/>
    </row>
    <row r="36" spans="1:16" s="22" customFormat="1" ht="15" customHeight="1" x14ac:dyDescent="0.2">
      <c r="A36" s="31"/>
      <c r="B36" s="37"/>
      <c r="C36" s="37"/>
      <c r="D36" s="37"/>
      <c r="E36" s="38"/>
      <c r="F36" s="38"/>
      <c r="G36" s="39"/>
      <c r="H36" s="39"/>
      <c r="I36" s="40"/>
      <c r="J36" s="30"/>
      <c r="K36" s="30"/>
      <c r="L36" s="30"/>
      <c r="M36" s="30"/>
      <c r="N36" s="30"/>
      <c r="O36" s="30"/>
      <c r="P36" s="30"/>
    </row>
    <row r="37" spans="1:16" ht="15" customHeight="1" x14ac:dyDescent="0.2">
      <c r="A37" s="31"/>
      <c r="B37" s="37"/>
      <c r="C37" s="37"/>
      <c r="D37" s="37"/>
      <c r="E37" s="38"/>
      <c r="F37" s="38"/>
      <c r="G37" s="39"/>
      <c r="H37" s="39"/>
      <c r="I37" s="40"/>
      <c r="J37" s="30"/>
      <c r="K37" s="30"/>
      <c r="L37" s="30"/>
      <c r="M37" s="30"/>
      <c r="N37" s="30"/>
      <c r="O37" s="30"/>
      <c r="P37" s="30"/>
    </row>
    <row r="38" spans="1:16" s="30" customFormat="1" ht="15" customHeight="1" x14ac:dyDescent="0.2">
      <c r="A38" s="31"/>
      <c r="B38" s="37"/>
      <c r="C38" s="37"/>
      <c r="D38" s="37"/>
      <c r="E38" s="38"/>
      <c r="F38" s="38"/>
      <c r="G38" s="39"/>
      <c r="H38" s="39"/>
      <c r="I38" s="40"/>
    </row>
    <row r="39" spans="1:16" s="30" customFormat="1" ht="15" customHeight="1" x14ac:dyDescent="0.2">
      <c r="A39" s="31"/>
      <c r="B39" s="37"/>
      <c r="C39" s="37"/>
      <c r="D39" s="37"/>
      <c r="E39" s="38"/>
      <c r="F39" s="38"/>
      <c r="G39" s="39"/>
      <c r="H39" s="39"/>
      <c r="I39" s="40"/>
    </row>
    <row r="40" spans="1:16" s="30" customFormat="1" ht="15" customHeight="1" x14ac:dyDescent="0.2">
      <c r="A40" s="31"/>
      <c r="B40" s="37"/>
      <c r="C40" s="37"/>
      <c r="D40" s="37"/>
      <c r="E40" s="38"/>
      <c r="F40" s="38"/>
      <c r="G40" s="39"/>
      <c r="H40" s="39"/>
      <c r="I40" s="40"/>
    </row>
    <row r="41" spans="1:16" s="30" customFormat="1" ht="15" customHeight="1" x14ac:dyDescent="0.2">
      <c r="A41" s="31"/>
      <c r="B41" s="37"/>
      <c r="C41" s="37"/>
      <c r="D41" s="37"/>
      <c r="E41" s="38"/>
      <c r="F41" s="38"/>
      <c r="G41" s="39"/>
      <c r="H41" s="39"/>
      <c r="I41" s="40"/>
    </row>
    <row r="42" spans="1:16" s="30" customFormat="1" ht="9.75" customHeight="1" x14ac:dyDescent="0.2">
      <c r="A42" s="31"/>
      <c r="B42" s="37"/>
      <c r="C42" s="37"/>
      <c r="D42" s="37"/>
      <c r="E42" s="38"/>
      <c r="F42" s="38"/>
      <c r="G42" s="39"/>
      <c r="H42" s="39"/>
      <c r="I42" s="40"/>
    </row>
    <row r="43" spans="1:16" s="30" customFormat="1" ht="9.75" customHeight="1" x14ac:dyDescent="0.2">
      <c r="A43" s="31"/>
      <c r="B43" s="37"/>
      <c r="C43" s="37"/>
      <c r="D43" s="37"/>
      <c r="E43" s="38"/>
      <c r="F43" s="38"/>
      <c r="G43" s="39"/>
      <c r="H43" s="39"/>
      <c r="I43" s="40"/>
    </row>
    <row r="44" spans="1:16" s="30" customFormat="1" ht="9.75" customHeight="1" x14ac:dyDescent="0.2">
      <c r="A44" s="31"/>
      <c r="B44" s="37"/>
      <c r="C44" s="37"/>
      <c r="D44" s="37"/>
      <c r="E44" s="38"/>
      <c r="F44" s="38"/>
      <c r="G44" s="39"/>
      <c r="H44" s="39"/>
      <c r="I44" s="40"/>
    </row>
    <row r="45" spans="1:16" s="30" customFormat="1" ht="9.75" customHeight="1" x14ac:dyDescent="0.2">
      <c r="A45" s="31"/>
      <c r="B45" s="37"/>
      <c r="C45" s="37"/>
      <c r="D45" s="37"/>
      <c r="E45" s="38"/>
      <c r="F45" s="38"/>
      <c r="G45" s="39"/>
      <c r="H45" s="39"/>
      <c r="I45" s="40"/>
    </row>
    <row r="46" spans="1:16" s="30" customFormat="1" ht="9.75" customHeight="1" x14ac:dyDescent="0.2">
      <c r="A46" s="31"/>
      <c r="B46" s="37"/>
      <c r="C46" s="37"/>
      <c r="D46" s="37"/>
      <c r="E46" s="38"/>
      <c r="F46" s="38"/>
      <c r="G46" s="39"/>
      <c r="H46" s="39"/>
      <c r="I46" s="40"/>
    </row>
    <row r="47" spans="1:16" s="30" customFormat="1" ht="9.75" customHeight="1" x14ac:dyDescent="0.2">
      <c r="A47" s="31"/>
      <c r="B47" s="37"/>
      <c r="C47" s="37"/>
      <c r="D47" s="37"/>
      <c r="E47" s="38"/>
      <c r="F47" s="38"/>
      <c r="G47" s="39"/>
      <c r="H47" s="39"/>
      <c r="I47" s="40"/>
    </row>
    <row r="48" spans="1:16" s="30" customFormat="1" ht="9.75" customHeight="1" x14ac:dyDescent="0.2">
      <c r="A48" s="31"/>
      <c r="B48" s="37"/>
      <c r="C48" s="37"/>
      <c r="D48" s="37"/>
      <c r="E48" s="38"/>
      <c r="F48" s="38"/>
      <c r="G48" s="39"/>
      <c r="H48" s="39"/>
      <c r="I48" s="40"/>
    </row>
    <row r="49" spans="1:17" s="30" customFormat="1" ht="9.75" customHeight="1" x14ac:dyDescent="0.2">
      <c r="A49" s="31"/>
    </row>
    <row r="50" spans="1:17" s="30" customFormat="1" ht="9.75" customHeight="1" x14ac:dyDescent="0.2">
      <c r="A50" s="31"/>
    </row>
    <row r="51" spans="1:17" s="30" customFormat="1" ht="9.75" customHeight="1" x14ac:dyDescent="0.2"/>
    <row r="52" spans="1:17" s="30" customFormat="1" ht="9.75" customHeight="1" x14ac:dyDescent="0.2">
      <c r="B52" s="68"/>
      <c r="C52" s="68"/>
      <c r="D52" s="68"/>
      <c r="E52" s="68"/>
      <c r="F52" s="68"/>
      <c r="G52" s="68"/>
      <c r="H52" s="68"/>
      <c r="I52" s="68"/>
      <c r="J52" s="68"/>
      <c r="K52" s="68"/>
      <c r="L52" s="68"/>
      <c r="M52" s="68"/>
      <c r="N52" s="68"/>
      <c r="O52" s="68"/>
      <c r="P52" s="68"/>
    </row>
    <row r="53" spans="1:17" s="30" customFormat="1" ht="9.75" customHeight="1" x14ac:dyDescent="0.2">
      <c r="B53" s="68"/>
      <c r="C53" s="68"/>
      <c r="D53" s="68"/>
      <c r="E53" s="68"/>
      <c r="F53" s="68"/>
      <c r="G53" s="68"/>
      <c r="H53" s="68"/>
      <c r="I53" s="68"/>
      <c r="J53" s="68"/>
      <c r="K53" s="68"/>
      <c r="L53" s="68"/>
      <c r="M53" s="68"/>
      <c r="N53" s="68"/>
      <c r="O53" s="68"/>
      <c r="P53" s="68"/>
    </row>
    <row r="54" spans="1:17" s="30" customFormat="1" ht="9.75" customHeight="1" x14ac:dyDescent="0.2">
      <c r="A54" s="67" t="s">
        <v>75</v>
      </c>
      <c r="B54" s="68"/>
      <c r="C54" s="68"/>
      <c r="D54" s="68"/>
      <c r="E54" s="69"/>
      <c r="F54" s="69"/>
      <c r="G54" s="69"/>
      <c r="H54" s="69"/>
      <c r="I54" s="68"/>
      <c r="J54" s="68"/>
      <c r="K54" s="68"/>
      <c r="L54" s="68"/>
      <c r="M54" s="68"/>
      <c r="N54" s="68"/>
      <c r="O54" s="68"/>
      <c r="P54" s="68"/>
      <c r="Q54" s="68"/>
    </row>
    <row r="55" spans="1:17" s="30" customFormat="1" ht="9.75" customHeight="1" x14ac:dyDescent="0.2">
      <c r="A55" s="67" t="s">
        <v>76</v>
      </c>
      <c r="B55" s="68"/>
      <c r="C55" s="68"/>
      <c r="D55" s="68"/>
      <c r="E55" s="69"/>
      <c r="F55" s="69"/>
      <c r="G55" s="69"/>
      <c r="H55" s="69"/>
      <c r="I55" s="68"/>
      <c r="J55" s="68"/>
      <c r="K55" s="68"/>
      <c r="L55" s="68"/>
      <c r="M55" s="68"/>
      <c r="N55" s="68"/>
      <c r="O55" s="68"/>
      <c r="P55" s="68"/>
      <c r="Q55" s="68"/>
    </row>
    <row r="56" spans="1:17" s="30" customFormat="1" ht="9.75" customHeight="1" x14ac:dyDescent="0.2">
      <c r="A56" s="67" t="s">
        <v>77</v>
      </c>
      <c r="B56" s="68"/>
      <c r="C56" s="68"/>
      <c r="D56" s="68"/>
      <c r="E56" s="68"/>
      <c r="F56" s="68"/>
      <c r="G56" s="68"/>
      <c r="H56" s="68"/>
      <c r="I56" s="68"/>
      <c r="J56" s="70"/>
      <c r="K56" s="70"/>
      <c r="L56" s="70"/>
      <c r="M56" s="70"/>
      <c r="N56" s="70"/>
      <c r="O56" s="70"/>
      <c r="P56" s="70"/>
      <c r="Q56" s="68"/>
    </row>
    <row r="57" spans="1:17" s="30" customFormat="1" ht="9.75" customHeight="1" x14ac:dyDescent="0.2">
      <c r="A57" s="67" t="s">
        <v>78</v>
      </c>
      <c r="B57" s="68"/>
      <c r="C57" s="68"/>
      <c r="D57" s="68"/>
      <c r="E57" s="68"/>
      <c r="F57" s="68"/>
      <c r="G57" s="68"/>
      <c r="H57" s="68"/>
      <c r="I57" s="68"/>
      <c r="J57" s="70"/>
      <c r="K57" s="70"/>
      <c r="L57" s="70"/>
      <c r="M57" s="70"/>
      <c r="N57" s="70"/>
      <c r="O57" s="70"/>
      <c r="P57" s="70"/>
      <c r="Q57" s="68"/>
    </row>
    <row r="58" spans="1:17" ht="9.75" customHeight="1" x14ac:dyDescent="0.2">
      <c r="A58" s="67" t="s">
        <v>79</v>
      </c>
      <c r="B58" s="68"/>
      <c r="C58" s="68"/>
      <c r="D58" s="68"/>
      <c r="E58" s="68"/>
      <c r="F58" s="68"/>
      <c r="G58" s="68"/>
      <c r="H58" s="68"/>
      <c r="I58" s="68"/>
      <c r="J58" s="70"/>
      <c r="K58" s="70"/>
      <c r="L58" s="70"/>
      <c r="M58" s="70"/>
      <c r="N58" s="70"/>
      <c r="O58" s="70"/>
      <c r="P58" s="70"/>
      <c r="Q58" s="70"/>
    </row>
    <row r="59" spans="1:17" ht="9.75" customHeight="1" x14ac:dyDescent="0.2">
      <c r="A59" s="67" t="s">
        <v>80</v>
      </c>
      <c r="Q59" s="70"/>
    </row>
    <row r="60" spans="1:17" ht="9.75" customHeight="1" x14ac:dyDescent="0.2">
      <c r="A60" s="67" t="s">
        <v>81</v>
      </c>
      <c r="Q60" s="70"/>
    </row>
  </sheetData>
  <mergeCells count="18">
    <mergeCell ref="B5:B6"/>
    <mergeCell ref="A1:I1"/>
    <mergeCell ref="A2:I2"/>
    <mergeCell ref="A3:I3"/>
    <mergeCell ref="A4:A9"/>
    <mergeCell ref="C4:C5"/>
    <mergeCell ref="D4:E5"/>
    <mergeCell ref="B9:E9"/>
    <mergeCell ref="D29:E29"/>
    <mergeCell ref="G9:H9"/>
    <mergeCell ref="G4:H5"/>
    <mergeCell ref="I4:I7"/>
    <mergeCell ref="C6:D8"/>
    <mergeCell ref="E6:E8"/>
    <mergeCell ref="G6:G7"/>
    <mergeCell ref="H6:H7"/>
    <mergeCell ref="F8:H8"/>
    <mergeCell ref="F4:F7"/>
  </mergeCells>
  <phoneticPr fontId="1" type="noConversion"/>
  <printOptions horizontalCentered="1"/>
  <pageMargins left="0.39370078740157483" right="0.39370078740157483" top="0.39370078740157483" bottom="0.19685039370078741" header="0.31496062992125984" footer="0.51181102362204722"/>
  <pageSetup paperSize="9" firstPageNumber="8" orientation="portrait" useFirstPageNumber="1" r:id="rId1"/>
  <headerFooter alignWithMargins="0">
    <oddHeader>&amp;C&amp;8-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Impressum</vt:lpstr>
      <vt:lpstr>Zeichenerklärung</vt:lpstr>
      <vt:lpstr>Inhalt</vt:lpstr>
      <vt:lpstr>Seite2</vt:lpstr>
      <vt:lpstr>Vorbemerkungen</vt:lpstr>
      <vt:lpstr>Tab1+2</vt:lpstr>
      <vt:lpstr>Tab3</vt:lpstr>
      <vt:lpstr>TAB4</vt:lpstr>
      <vt:lpstr>TAB4!Druckbereich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slt4e3</dc:creator>
  <cp:lastModifiedBy>TLS</cp:lastModifiedBy>
  <cp:lastPrinted>2017-05-16T12:23:21Z</cp:lastPrinted>
  <dcterms:created xsi:type="dcterms:W3CDTF">2003-02-13T10:59:10Z</dcterms:created>
  <dcterms:modified xsi:type="dcterms:W3CDTF">2017-06-12T13:21:45Z</dcterms:modified>
</cp:coreProperties>
</file>