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3740" tabRatio="900"/>
  </bookViews>
  <sheets>
    <sheet name="Impressum" sheetId="45" r:id="rId1"/>
    <sheet name="Zeichenerklär." sheetId="46" r:id="rId2"/>
    <sheet name="Inhaltsverz." sheetId="1" r:id="rId3"/>
    <sheet name="Vorbemerk." sheetId="2" r:id="rId4"/>
    <sheet name="Gesamteinsch01" sheetId="3" r:id="rId5"/>
    <sheet name="Gesamteinsch02" sheetId="32" r:id="rId6"/>
    <sheet name="Gesamteinsch03" sheetId="4" r:id="rId7"/>
    <sheet name="GRAF1+2" sheetId="36" r:id="rId8"/>
    <sheet name="GRAF3+4" sheetId="35" r:id="rId9"/>
    <sheet name="TAB1.1" sheetId="6" r:id="rId10"/>
    <sheet name="TAB2.1" sheetId="7" r:id="rId11"/>
    <sheet name="TAB2.2" sheetId="26" r:id="rId12"/>
    <sheet name="TAB2.3" sheetId="27" r:id="rId13"/>
    <sheet name="TAB3" sheetId="9" r:id="rId14"/>
    <sheet name="GRAF5+6" sheetId="44" r:id="rId15"/>
    <sheet name="BasisGrafik" sheetId="14" r:id="rId16"/>
  </sheets>
  <definedNames>
    <definedName name="_xlnm.Print_Area" localSheetId="9">TAB1.1!$A$1:$P$163</definedName>
    <definedName name="_xlnm.Print_Area" localSheetId="10">TAB2.1!$A$1:$P$128</definedName>
    <definedName name="_xlnm.Print_Area" localSheetId="11">TAB2.2!$A$1:$P$119</definedName>
    <definedName name="_xlnm.Print_Area" localSheetId="12">TAB2.3!$A$1:$P$80</definedName>
    <definedName name="Z_08A8D61F_AA66_4754_9836_B58A6A6822D3_.wvu.PrintArea" localSheetId="9" hidden="1">TAB1.1!$A$1:$P$163</definedName>
    <definedName name="Z_08A8D61F_AA66_4754_9836_B58A6A6822D3_.wvu.PrintArea" localSheetId="10" hidden="1">TAB2.1!$A$1:$P$64</definedName>
    <definedName name="Z_08A8D61F_AA66_4754_9836_B58A6A6822D3_.wvu.PrintArea" localSheetId="11" hidden="1">TAB2.2!$A$1:$P$59</definedName>
    <definedName name="Z_08A8D61F_AA66_4754_9836_B58A6A6822D3_.wvu.PrintArea" localSheetId="12" hidden="1">TAB2.3!$A$1:$P$39</definedName>
  </definedNames>
  <calcPr calcId="145621"/>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<sst xmlns="http://schemas.openxmlformats.org/spreadsheetml/2006/main" count="1263" uniqueCount="433">
  <si>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</si>
  <si>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</si>
  <si>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</si>
  <si>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</si>
  <si>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</si>
  <si>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</si>
  <si>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</si>
  <si>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</si>
  <si>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</si>
  <si>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</si>
  <si>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</si>
  <si>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</si>
  <si>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</si>
  <si>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</si>
  <si>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</si>
  <si>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</si>
  <si>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</si>
  <si>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</si>
  <si>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</si>
  <si>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</si>
  <si>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</si>
  <si>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</si>
  <si>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</si>
  <si>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</si>
  <si>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</si>
  <si>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</si>
  <si>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</si>
  <si>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</si>
  <si>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</si>
  <si>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</si>
  <si>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</si>
  <si>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</si>
  <si>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</si>
  <si>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</si>
  <si>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</si>
  <si>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</si>
  <si>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</si>
  <si>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</si>
  <si>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</si>
  <si>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</si>
  <si>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</si>
  <si>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</si>
  <si>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</si>
  <si>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</si>
  <si>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</si>
  <si>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</si>
  <si>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</si>
  <si>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</si>
  <si>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</si>
  <si>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</si>
  <si>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</si>
  <si>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</si>
  <si>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</si>
  <si>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</si>
  <si>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</si>
  <si>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</si>
  <si>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</si>
  <si>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</si>
  <si>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</si>
  <si>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</si>
  <si>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</si>
  <si>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</si>
  <si>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</si>
  <si>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</si>
  <si>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</si>
  <si>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</si>
  <si>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</si>
  <si>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</si>
  <si>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</si>
  <si>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</si>
  <si>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</si>
  <si>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</si>
  <si>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</si>
  <si>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</si>
  <si>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</si>
  <si>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</si>
  <si>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</si>
  <si>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</si>
  <si>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</si>
  <si>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</si>
  <si>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</si>
  <si>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</si>
  <si>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</si>
  <si>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</si>
  <si>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</si>
  <si>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</si>
  <si>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</si>
  <si>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</si>
  <si>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</si>
  <si>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</si>
  <si>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</si>
  <si>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</si>
  <si>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</si>
  <si>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</si>
  <si>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</si>
  <si>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</si>
  <si>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</si>
  <si>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</si>
  <si>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</si>
  <si>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</si>
  <si>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</si>
  <si>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</si>
  <si>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</si>
  <si>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</si>
  <si>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</si>
  <si>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</si>
  <si>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</si>
  <si>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</si>
  <si>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</si>
  <si>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</si>
  <si>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</si>
  <si>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</si>
  <si>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</si>
  <si>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</si>
  <si>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</si>
  <si>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</si>
  <si>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</si>
  <si>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</si>
  <si>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</si>
  <si>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</si>
  <si>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</si>
  <si>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</si>
  <si>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</si>
  <si>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</si>
  <si>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</si>
  <si>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</si>
  <si>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</si>
  <si>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</si>
  <si>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</si>
  <si>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</si>
  <si>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</si>
  <si>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</si>
  <si>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</si>
  <si>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</si>
  <si>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</si>
  <si>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</si>
  <si>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</si>
  <si>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</si>
  <si>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</si>
  <si>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</si>
  <si>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</si>
  <si>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</si>
  <si>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</si>
  <si>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</si>
  <si>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</si>
  <si>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</si>
  <si>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</si>
  <si>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</si>
  <si>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</si>
  <si>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</si>
  <si>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</si>
  <si>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</si>
  <si>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</si>
  <si>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</si>
  <si>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</si>
  <si>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</si>
  <si>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</si>
  <si>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</si>
  <si>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</si>
  <si>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</si>
  <si>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</si>
  <si>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</si>
  <si>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</si>
  <si>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</si>
  <si>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</si>
  <si>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</si>
  <si>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</si>
  <si>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</si>
  <si>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</si>
  <si>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</si>
  <si>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</si>
  <si>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</si>
  <si>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</si>
  <si>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</si>
  <si>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</si>
  <si>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</si>
  <si>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</si>
  <si>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</si>
  <si>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</si>
  <si>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</si>
  <si>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</si>
  <si>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</si>
  <si>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</si>
  <si>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</si>
  <si>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</si>
  <si>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</si>
  <si>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</si>
  <si>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</si>
  <si>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</si>
  <si>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</si>
  <si>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</si>
  <si>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</si>
  <si>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</si>
  <si>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</si>
  <si>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</si>
  <si>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</si>
  <si>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</si>
  <si>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</si>
  <si>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</si>
  <si>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</si>
  <si>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</si>
  <si>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</si>
  <si>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</si>
  <si>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</si>
  <si>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</si>
  <si>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</si>
  <si>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</si>
  <si>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</si>
  <si>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</si>
  <si>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</si>
  <si>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</si>
  <si>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</si>
  <si>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</si>
  <si>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</si>
  <si>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</si>
  <si>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</si>
  <si>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</si>
  <si>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</si>
  <si>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</si>
  <si>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</si>
  <si>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</si>
  <si>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</si>
  <si>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</si>
  <si>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</si>
  <si>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</si>
  <si>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</si>
  <si>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</si>
  <si>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</si>
  <si>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</si>
  <si>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</si>
  <si>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</si>
  <si>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</si>
  <si>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</si>
  <si>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</si>
  <si>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</si>
  <si>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</si>
  <si>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</si>
  <si>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</si>
  <si>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</si>
  <si>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</si>
  <si>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</si>
  <si>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</si>
  <si>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</si>
  <si>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</si>
  <si>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</si>
  <si>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</si>
  <si>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</si>
  <si>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</si>
  <si>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</si>
  <si>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</si>
  <si>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</si>
  <si>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</si>
  <si>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</si>
  <si>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</si>
  <si>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</si>
  <si>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</si>
  <si>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</si>
  <si>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</si>
  <si>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</si>
  <si>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</si>
  <si>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</si>
  <si>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</si>
  <si>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</si>
  <si>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</si>
  <si>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</si>
  <si>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</si>
  <si>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</si>
  <si>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</si>
  <si>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</si>
  <si>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</si>
  <si>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</si>
  <si>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</si>
  <si>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</si>
  <si>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</si>
  <si>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</si>
  <si>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</si>
  <si>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</si>
  <si>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</si>
  <si>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</si>
  <si>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</si>
  <si>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</si>
  <si>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</si>
  <si>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</si>
  <si>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</si>
  <si>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</si>
  <si>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</si>
  <si>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</si>
  <si>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</si>
  <si>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</si>
  <si>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</si>
  <si>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</si>
  <si>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</si>
  <si>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</si>
  <si>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</si>
  <si>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</si>
  <si>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</si>
  <si>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</si>
  <si>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</si>
  <si>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</si>
  <si>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</si>
  <si>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</si>
  <si>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</si>
  <si>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</si>
  <si>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</si>
  <si>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</si>
  <si>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</si>
  <si>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</si>
  <si>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</si>
  <si>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</si>
  <si>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</si>
  <si>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</si>
  <si>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</si>
  <si>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</si>
  <si>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</si>
  <si>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</si>
  <si>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</si>
  <si>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</si>
  <si>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</si>
  <si>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</si>
  <si>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</si>
  <si>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</si>
  <si>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</si>
  <si>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</si>
  <si>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</si>
  <si>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</si>
  <si>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</si>
  <si>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</si>
  <si>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</si>
  <si>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</si>
  <si>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</si>
  <si>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</si>
  <si>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Sonderposten anderweitig nicht genannt</t>
  </si>
  <si>
    <t>Passive latente Steuern</t>
  </si>
  <si>
    <t>SoPo mit Rücklageanteil, aus Zuwendungen und anderweitig nicht genannt</t>
  </si>
  <si>
    <t>und Unternehmen 2015 nach Rechtsformen</t>
  </si>
  <si>
    <t>Bilanzstruktur der öFEU 2015 - Aktiva</t>
  </si>
  <si>
    <t>Bilanzstruktur öFEU 2015 - Passiva</t>
  </si>
  <si>
    <t>Anlagevermögen 2015 nach Aufgabenbereichen</t>
  </si>
  <si>
    <t>Umsatzerlöse, Material-, Personalaufwand und Sachinvestitionen der öFEU 2009 bis 2015</t>
  </si>
  <si>
    <t>Umsatzerlöse 2015 nach Aufgabenbereichen</t>
  </si>
  <si>
    <t>2006 bis 2015</t>
  </si>
  <si>
    <t>Anzahl der Eigenbetriebe und Zweckverbände 2006 bis 2015</t>
  </si>
  <si>
    <t>Jahresabschlüsse öffentlich bestimmter Fonds, Einrichtungen und Unternehmen 2015</t>
  </si>
  <si>
    <t>Unternehmen des Jahres 2015 in Thüringen informiert.</t>
  </si>
  <si>
    <t>und Unternehmen 2015 nach Aufgabenbereichen</t>
  </si>
  <si>
    <t>Folgende betriebliche Kennziffern errechnen sich für 2015 nach Rechtsformen:</t>
  </si>
  <si>
    <t>2013 bis 2015 sind der nachfolgenden Übersicht zu entnehmen:</t>
  </si>
  <si>
    <t xml:space="preserve"> 18 786                </t>
  </si>
  <si>
    <t xml:space="preserve"> 18 749                </t>
  </si>
  <si>
    <t xml:space="preserve"> 17 017                </t>
  </si>
  <si>
    <t xml:space="preserve"> 16 997                </t>
  </si>
  <si>
    <t xml:space="preserve"> 1 633                </t>
  </si>
  <si>
    <t xml:space="preserve"> 1 620                </t>
  </si>
  <si>
    <t xml:space="preserve"> 3 912                </t>
  </si>
  <si>
    <t xml:space="preserve"> 3 626                </t>
  </si>
  <si>
    <t xml:space="preserve"> 2 052                </t>
  </si>
  <si>
    <t xml:space="preserve"> 1 849                </t>
  </si>
  <si>
    <t xml:space="preserve"> 10 587                </t>
  </si>
  <si>
    <t xml:space="preserve"> 10 672                </t>
  </si>
  <si>
    <t xml:space="preserve"> 1 120                </t>
  </si>
  <si>
    <t xml:space="preserve"> 1 150                </t>
  </si>
  <si>
    <t xml:space="preserve"> 9 370                </t>
  </si>
  <si>
    <t xml:space="preserve"> 9 340                </t>
  </si>
  <si>
    <t xml:space="preserve"> 2 357                </t>
  </si>
  <si>
    <t xml:space="preserve"> 2 379                </t>
  </si>
  <si>
    <t xml:space="preserve"> 1 092                </t>
  </si>
  <si>
    <t xml:space="preserve"> 1 057                </t>
  </si>
  <si>
    <t xml:space="preserve"> 6 981                </t>
  </si>
  <si>
    <t xml:space="preserve"> 6 728                </t>
  </si>
  <si>
    <t xml:space="preserve"> 22 987                </t>
  </si>
  <si>
    <t xml:space="preserve"> 22 680                </t>
  </si>
  <si>
    <t xml:space="preserve"> 8 703                </t>
  </si>
  <si>
    <t xml:space="preserve"> 8 565                </t>
  </si>
  <si>
    <t xml:space="preserve"> 7 749                </t>
  </si>
  <si>
    <t xml:space="preserve"> 7 589                </t>
  </si>
  <si>
    <t xml:space="preserve"> 8 119                </t>
  </si>
  <si>
    <t xml:space="preserve"> 7 967                </t>
  </si>
  <si>
    <t xml:space="preserve"> 4 636                </t>
  </si>
  <si>
    <t xml:space="preserve"> 4 552                </t>
  </si>
  <si>
    <t xml:space="preserve"> 1 656                </t>
  </si>
  <si>
    <t xml:space="preserve"> 1 696                </t>
  </si>
  <si>
    <t>in Grafik S.6 eintragen Aktiva</t>
  </si>
  <si>
    <t>in Grafik S.6 eintragen Passiva</t>
  </si>
  <si>
    <t>3. Anzahl der öffentlichen Fonds, Einrichtungen und Unternehmen 2015
nach der Gewinn- und Verlustsituation</t>
  </si>
  <si>
    <t>Anzahl der öffentlichen Fonds, Einrichtungen und Unternehmen 2015 nach der Gewinn- und</t>
  </si>
  <si>
    <t>Insgesamt 584 öffentlich bestimmte Fonds, Einrichtungen und Unternehmen (öFEU) mit kaufmännischem Rechnungswesen zählten 2015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</si>
  <si>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r>
      <t xml:space="preserve">Die </t>
    </r>
    <r>
      <rPr>
        <b/>
        <sz val="9"/>
        <rFont val="Helvetica"/>
        <family val="2"/>
      </rPr>
      <t>Bilanzsumme</t>
    </r>
    <r>
      <rPr>
        <sz val="9"/>
        <rFont val="Helvetica"/>
        <family val="2"/>
      </rPr>
      <t xml:space="preserve"> aller öffentlich bestimmten Fonds, Einrichtungen und Unternehmen belief sich 2015 auf 22,7 Milliarden EUR. </t>
    </r>
  </si>
  <si>
    <t>Die öFEU in den Aufgabenbereichen Versorgung und Wohnungswesen haben daran mit 32 bzw. 20 Prozent die größten Anteile gefolgt von dem Aufgabenbereich Entsorgung mit 14 Prozent Anteilen.</t>
  </si>
  <si>
    <r>
      <t xml:space="preserve">Die </t>
    </r>
    <r>
      <rPr>
        <b/>
        <sz val="9"/>
        <rFont val="Helvetica"/>
        <family val="2"/>
      </rPr>
      <t>Kapitalstruktur</t>
    </r>
    <r>
      <rPr>
        <sz val="9"/>
        <rFont val="Helvetica"/>
        <family val="2"/>
      </rPr>
      <t xml:space="preserve"> war zu einem großen Teil durch Eigenkapital und Verbindlichkeiten bestimmt. Das Eigenkapital betrug 10,9 Milliarden EUR und ergab sich fast vollständig aus Rücklagen.  </t>
    </r>
  </si>
  <si>
    <t>Die öFEU mussten im Jahr 2015 für die Verbindlichkeiten 313 Millionen EUR Zinsen aufwenden.</t>
  </si>
  <si>
    <t>Die Ertragszuschüsse beliefen sich auf 2,1 Milliarden EUR und gingen hauptsächlich an öFEU in den Aufgabenbereichen Wasserver- und Abwasserentsorgung.</t>
  </si>
  <si>
    <t>Der Anteil der öffentlich-rechtlichen Zweckverbände und Eigenbetriebe an den gesamten Ertragszuschüssen erhöhte sich auf 90 Prozent.</t>
  </si>
  <si>
    <r>
      <t xml:space="preserve">Die 584 öFEU erwirtschafteten auch im Jahr 2015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</si>
  <si>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255 Millionen EUR aus. </t>
    </r>
  </si>
  <si>
    <r>
      <t xml:space="preserve">Die </t>
    </r>
    <r>
      <rPr>
        <b/>
        <sz val="9"/>
        <rFont val="Helvetica"/>
        <family val="2"/>
      </rPr>
      <t>Vermögensstruktur</t>
    </r>
    <r>
      <rPr>
        <sz val="9"/>
        <rFont val="Helvetica"/>
        <family val="2"/>
      </rPr>
      <t xml:space="preserve"> war auch 2015 gekennzeichnet durch eine hohe Anlagenintensität (84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</si>
  <si>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Die Verbindlichkeiten in Höhe von 6,6 Milliarden EUR waren überwiegend (52 Prozent) langfristig fällig. 
20 Prozent der Rücklagen und 31 Prozent der Verbindlichkeiten betrafen das Wohnungswesen.</t>
  </si>
  <si>
    <t xml:space="preserve">-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</si>
  <si>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</si>
  <si>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</si>
  <si>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</si>
  <si>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</si>
  <si>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</si>
  <si>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</si>
  <si>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</si>
  <si>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</si>
  <si>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</si>
  <si>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</si>
  <si>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</si>
  <si>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</si>
  <si>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</si>
  <si>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</si>
  <si>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</si>
  <si>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</si>
  <si>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</si>
  <si>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</si>
  <si>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</si>
  <si>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</si>
  <si>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</si>
  <si>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</si>
  <si>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</si>
  <si>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</si>
  <si>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</si>
  <si>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</si>
  <si>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</si>
  <si>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</si>
  <si>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</si>
  <si>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</si>
  <si>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</si>
  <si>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</si>
  <si>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</si>
  <si>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</si>
  <si>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Jahresabschlüsse öffentlich bestimmter Fonds, Einrichtungen und Unternehmen in Thüringen 2015</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</si>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</sst>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42" x14ac:knownFonts="1">
    <font>
      <sz val="10"/>
      <name val="Arial"/>
    </font>
    <font>
      <sz val="10"/>
      <name val="Arial"/>
      <family val="2"/>
    </font>
    <font>
      <sz val="9"/>
      <name val="Helvetica"/>
      <family val="2"/>
    </font>
    <font>
      <b/>
      <sz val="9"/>
      <name val="Helvetica"/>
      <family val="2"/>
    </font>
    <font>
      <b/>
      <sz val="9"/>
      <name val="Helvetica"/>
      <family val="2"/>
    </font>
    <font>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b/>
      <sz val="9"/>
      <name val="Helvetica"/>
      <family val="2"/>
    </font>
    <font>
      <vertAlign val="superscript"/>
      <sz val="8"/>
      <name val="Helvetica"/>
      <family val="2"/>
    </font>
    <font>
      <sz val="6"/>
      <name val="Helvetica"/>
      <family val="2"/>
    </font>
    <font>
      <sz val="8"/>
      <name val="Helvetica"/>
      <family val="2"/>
    </font>
    <font>
      <sz val="10"/>
      <color rgb="FF00B050"/>
      <name val="Arial"/>
      <family val="2"/>
    </font>
    <font>
      <sz val="9"/>
      <color rgb="FFFF0000"/>
      <name val="Helvetica"/>
      <family val="2"/>
    </font>
    <font>
      <b/>
      <sz val="9"/>
      <color rgb="FFFF0000"/>
      <name val="Helvetica"/>
      <family val="2"/>
    </font>
    <font>
      <sz val="9"/>
      <name val="Helvetica"/>
      <family val="2"/>
    </font>
    <font>
      <sz val="9"/>
      <color theme="6" tint="-0.499984740745262"/>
      <name val="Helvetica"/>
      <family val="2"/>
    </font>
    <font>
      <b/>
      <sz val="9"/>
      <color theme="6" tint="-0.499984740745262"/>
      <name val="Helvetica"/>
      <family val="2"/>
    </font>
    <font>
      <sz val="6"/>
      <color rgb="FF00B050"/>
      <name val="Helvetica"/>
      <family val="2"/>
    </font>
    <font>
      <b/>
      <sz val="9"/>
      <color rgb="FF00B050"/>
      <name val="Helvetica"/>
      <family val="2"/>
    </font>
    <font>
      <sz val="9"/>
      <color theme="9" tint="-0.249977111117893"/>
      <name val="Helvetica"/>
      <family val="2"/>
    </font>
    <font>
      <sz val="9"/>
      <color theme="6" tint="-0.249977111117893"/>
      <name val="Helvetica"/>
      <family val="2"/>
    </font>
    <font>
      <b/>
      <sz val="11"/>
      <name val="Arial"/>
      <family val="2"/>
    </font>
    <font>
      <sz val="11"/>
      <name val="Arial"/>
      <family val="2"/>
    </font>
    <font>
      <b/>
      <sz val="12"/>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9" fillId="0" borderId="0"/>
    <xf numFmtId="0" fontId="21" fillId="0" borderId="0"/>
  </cellStyleXfs>
  <cellXfs count="380">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167" fontId="4" fillId="0" borderId="0" xfId="0" applyNumberFormat="1" applyFont="1" applyAlignment="1">
      <alignment horizontal="right"/>
    </xf>
    <xf numFmtId="0" fontId="3" fillId="0" borderId="0" xfId="0" applyFont="1"/>
    <xf numFmtId="167" fontId="2" fillId="0" borderId="0" xfId="0" applyNumberFormat="1" applyFont="1"/>
    <xf numFmtId="164" fontId="4" fillId="0" borderId="0" xfId="0" applyNumberFormat="1" applyFont="1" applyAlignment="1">
      <alignment horizontal="right"/>
    </xf>
    <xf numFmtId="164" fontId="5" fillId="0" borderId="0" xfId="0" applyNumberFormat="1" applyFont="1" applyBorder="1" applyAlignment="1">
      <alignment horizontal="center"/>
    </xf>
    <xf numFmtId="167" fontId="5" fillId="0" borderId="0" xfId="0" applyNumberFormat="1" applyFont="1" applyAlignment="1">
      <alignment horizontal="right"/>
    </xf>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164" fontId="2" fillId="0" borderId="0" xfId="0" applyNumberFormat="1" applyFont="1" applyBorder="1" applyAlignment="1"/>
    <xf numFmtId="0" fontId="2" fillId="0" borderId="0" xfId="0" applyFont="1" applyBorder="1" applyAlignment="1"/>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164" fontId="2" fillId="0" borderId="0" xfId="0" quotePrefix="1" applyNumberFormat="1" applyFont="1" applyBorder="1" applyAlignment="1">
      <alignment horizontal="centerContinuous"/>
    </xf>
    <xf numFmtId="0" fontId="4"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0" fontId="4" fillId="0" borderId="0" xfId="0" applyFont="1" applyBorder="1" applyAlignment="1">
      <alignment horizontal="center"/>
    </xf>
    <xf numFmtId="164" fontId="4" fillId="0" borderId="9" xfId="0" applyNumberFormat="1" applyFont="1" applyBorder="1"/>
    <xf numFmtId="169" fontId="3" fillId="0" borderId="0" xfId="0" applyNumberFormat="1" applyFont="1"/>
    <xf numFmtId="167" fontId="4" fillId="0" borderId="0" xfId="0" applyNumberFormat="1" applyFont="1"/>
    <xf numFmtId="0" fontId="4" fillId="0" borderId="0" xfId="0" applyFont="1"/>
    <xf numFmtId="0" fontId="7" fillId="0" borderId="0" xfId="0" applyFont="1" applyAlignment="1">
      <alignment horizontal="left"/>
    </xf>
    <xf numFmtId="0" fontId="7" fillId="0" borderId="0" xfId="0" applyFont="1"/>
    <xf numFmtId="164" fontId="4" fillId="0" borderId="0" xfId="0" applyNumberFormat="1" applyFont="1" applyBorder="1"/>
    <xf numFmtId="165" fontId="4" fillId="0" borderId="0" xfId="0" applyNumberFormat="1" applyFont="1"/>
    <xf numFmtId="165" fontId="5" fillId="0" borderId="0" xfId="0" applyNumberFormat="1" applyFont="1"/>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9" xfId="0" applyFont="1" applyBorder="1"/>
    <xf numFmtId="164" fontId="2" fillId="0" borderId="0" xfId="0" quotePrefix="1" applyNumberFormat="1" applyFont="1" applyBorder="1" applyAlignment="1"/>
    <xf numFmtId="0" fontId="4" fillId="0" borderId="0" xfId="0" applyFont="1" applyAlignment="1">
      <alignment horizontal="center"/>
    </xf>
    <xf numFmtId="0" fontId="4"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4" fillId="0" borderId="0" xfId="0" applyNumberFormat="1" applyFont="1" applyAlignment="1">
      <alignment horizontal="right"/>
    </xf>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0" fontId="3" fillId="0" borderId="0" xfId="0" applyFont="1" applyBorder="1" applyAlignment="1">
      <alignment horizontal="center"/>
    </xf>
    <xf numFmtId="164" fontId="3" fillId="0" borderId="9" xfId="0" applyNumberFormat="1" applyFont="1" applyBorder="1"/>
    <xf numFmtId="164" fontId="4" fillId="0" borderId="0" xfId="0" applyNumberFormat="1" applyFont="1"/>
    <xf numFmtId="3" fontId="2" fillId="0" borderId="0" xfId="0" applyNumberFormat="1" applyFont="1"/>
    <xf numFmtId="166" fontId="5" fillId="0" borderId="0" xfId="0" applyNumberFormat="1" applyFont="1" applyAlignment="1">
      <alignment horizontal="right"/>
    </xf>
    <xf numFmtId="168" fontId="2" fillId="0" borderId="0" xfId="0" applyNumberFormat="1" applyFont="1" applyBorder="1" applyAlignment="1">
      <alignment horizontal="centerContinuous"/>
    </xf>
    <xf numFmtId="0" fontId="5" fillId="0" borderId="0" xfId="0" applyFont="1"/>
    <xf numFmtId="0" fontId="5" fillId="0" borderId="0" xfId="0" applyFont="1" applyBorder="1" applyAlignment="1">
      <alignment horizontal="center"/>
    </xf>
    <xf numFmtId="164" fontId="5" fillId="0" borderId="9" xfId="0" applyNumberFormat="1" applyFont="1" applyBorder="1"/>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9" fillId="0" borderId="0" xfId="0" applyFont="1"/>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3" xfId="0" applyFont="1" applyBorder="1"/>
    <xf numFmtId="0" fontId="4" fillId="0" borderId="0" xfId="0" applyFont="1" applyBorder="1"/>
    <xf numFmtId="172" fontId="2" fillId="0" borderId="0" xfId="0" applyNumberFormat="1" applyFont="1" applyBorder="1" applyAlignment="1">
      <alignment horizontal="right"/>
    </xf>
    <xf numFmtId="0" fontId="4" fillId="0" borderId="2" xfId="0" applyFont="1" applyBorder="1"/>
    <xf numFmtId="172" fontId="4"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15" xfId="0" applyNumberFormat="1" applyFont="1" applyBorder="1" applyAlignment="1">
      <alignment horizontal="centerContinuous"/>
    </xf>
    <xf numFmtId="0" fontId="11" fillId="0" borderId="0" xfId="0" applyFont="1"/>
    <xf numFmtId="0" fontId="12" fillId="0" borderId="0" xfId="0" applyFont="1"/>
    <xf numFmtId="0" fontId="13"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10" fillId="0" borderId="0" xfId="0" applyFont="1"/>
    <xf numFmtId="0" fontId="14" fillId="0" borderId="0" xfId="0" applyFont="1" applyAlignment="1">
      <alignment horizontal="left"/>
    </xf>
    <xf numFmtId="0" fontId="0" fillId="0" borderId="0" xfId="0" applyAlignment="1">
      <alignment horizontal="left"/>
    </xf>
    <xf numFmtId="0" fontId="15" fillId="0" borderId="0" xfId="0" applyFont="1"/>
    <xf numFmtId="0" fontId="14" fillId="0" borderId="0" xfId="0" applyFont="1"/>
    <xf numFmtId="0" fontId="16" fillId="0" borderId="0" xfId="0" applyFont="1"/>
    <xf numFmtId="0" fontId="0" fillId="0" borderId="0" xfId="0" applyAlignment="1"/>
    <xf numFmtId="0" fontId="0" fillId="0" borderId="1" xfId="0" applyBorder="1"/>
    <xf numFmtId="0" fontId="0" fillId="0" borderId="2" xfId="0" applyBorder="1"/>
    <xf numFmtId="0" fontId="0" fillId="0" borderId="0" xfId="0" applyAlignment="1">
      <alignment horizontal="right" vertical="center" indent="3"/>
    </xf>
    <xf numFmtId="0" fontId="0" fillId="0" borderId="2" xfId="0" applyBorder="1" applyAlignment="1">
      <alignment horizontal="left" vertical="center" indent="1"/>
    </xf>
    <xf numFmtId="0" fontId="0" fillId="0" borderId="2" xfId="0" applyBorder="1" applyAlignment="1">
      <alignment horizontal="left" vertical="center" indent="3"/>
    </xf>
    <xf numFmtId="49" fontId="14" fillId="0" borderId="0" xfId="0" applyNumberFormat="1" applyFont="1"/>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176" fontId="0" fillId="0" borderId="0" xfId="0" applyNumberFormat="1"/>
    <xf numFmtId="176" fontId="17" fillId="0" borderId="0" xfId="0" applyNumberFormat="1" applyFont="1"/>
    <xf numFmtId="177" fontId="2" fillId="0" borderId="0" xfId="0" applyNumberFormat="1" applyFont="1" applyAlignment="1">
      <alignment horizontal="right"/>
    </xf>
    <xf numFmtId="177" fontId="4" fillId="0" borderId="0" xfId="0" applyNumberFormat="1" applyFont="1" applyAlignment="1">
      <alignment horizontal="right"/>
    </xf>
    <xf numFmtId="0" fontId="0" fillId="0" borderId="0" xfId="0" applyNumberFormat="1"/>
    <xf numFmtId="169" fontId="2" fillId="0" borderId="0" xfId="0" applyNumberFormat="1" applyFont="1" applyFill="1" applyAlignment="1">
      <alignment horizontal="right"/>
    </xf>
    <xf numFmtId="169" fontId="4" fillId="0" borderId="0" xfId="0" applyNumberFormat="1" applyFont="1"/>
    <xf numFmtId="0" fontId="1" fillId="0" borderId="0" xfId="1"/>
    <xf numFmtId="176" fontId="22" fillId="0" borderId="0" xfId="0" applyNumberFormat="1" applyFont="1"/>
    <xf numFmtId="176" fontId="1" fillId="0" borderId="0" xfId="0" applyNumberFormat="1" applyFont="1"/>
    <xf numFmtId="0" fontId="1" fillId="0" borderId="0" xfId="1" applyFont="1"/>
    <xf numFmtId="0" fontId="23" fillId="0" borderId="0" xfId="0" applyFont="1"/>
    <xf numFmtId="170" fontId="2" fillId="0" borderId="10" xfId="0" applyNumberFormat="1" applyFont="1" applyBorder="1" applyAlignment="1">
      <alignment horizontal="center"/>
    </xf>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170" fontId="2" fillId="0" borderId="11" xfId="0" applyNumberFormat="1" applyFont="1" applyBorder="1" applyAlignment="1">
      <alignment horizontal="center"/>
    </xf>
    <xf numFmtId="169" fontId="2" fillId="0" borderId="0" xfId="0" applyNumberFormat="1" applyFont="1" applyBorder="1"/>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69" fontId="3" fillId="0" borderId="2" xfId="0" applyNumberFormat="1" applyFont="1" applyBorder="1" applyAlignment="1">
      <alignment horizontal="right"/>
    </xf>
    <xf numFmtId="177" fontId="3" fillId="0" borderId="2" xfId="0" applyNumberFormat="1" applyFont="1" applyBorder="1" applyAlignment="1">
      <alignment horizontal="right"/>
    </xf>
    <xf numFmtId="177" fontId="4" fillId="0" borderId="2" xfId="0" applyNumberFormat="1" applyFont="1" applyBorder="1" applyAlignment="1">
      <alignment horizontal="right"/>
    </xf>
    <xf numFmtId="177" fontId="2" fillId="0" borderId="2" xfId="0" applyNumberFormat="1" applyFont="1" applyFill="1" applyBorder="1" applyAlignment="1">
      <alignment horizontal="right"/>
    </xf>
    <xf numFmtId="169" fontId="3" fillId="0" borderId="0" xfId="0" applyNumberFormat="1" applyFont="1" applyBorder="1"/>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0" fillId="0" borderId="0" xfId="0" applyBorder="1" applyAlignment="1">
      <alignment horizontal="right"/>
    </xf>
    <xf numFmtId="165" fontId="4" fillId="0" borderId="0" xfId="0" applyNumberFormat="1" applyFont="1" applyBorder="1"/>
    <xf numFmtId="167" fontId="4" fillId="0" borderId="0" xfId="0" applyNumberFormat="1" applyFont="1" applyBorder="1"/>
    <xf numFmtId="0" fontId="7" fillId="0" borderId="0" xfId="2" applyFont="1" applyAlignment="1">
      <alignment horizontal="left"/>
    </xf>
    <xf numFmtId="167" fontId="3" fillId="0" borderId="0" xfId="0" applyNumberFormat="1" applyFont="1" applyAlignment="1">
      <alignment horizontal="right"/>
    </xf>
    <xf numFmtId="0" fontId="20"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xf numFmtId="0" fontId="20" fillId="0" borderId="0" xfId="0" applyFont="1"/>
    <xf numFmtId="0" fontId="20" fillId="0" borderId="2" xfId="0" applyFont="1" applyBorder="1" applyAlignment="1">
      <alignment vertical="center"/>
    </xf>
    <xf numFmtId="0" fontId="20" fillId="0" borderId="2" xfId="0" applyFont="1" applyBorder="1" applyAlignment="1">
      <alignment horizontal="left" vertical="top" wrapText="1" indent="1"/>
    </xf>
    <xf numFmtId="177" fontId="20" fillId="0" borderId="0" xfId="0" applyNumberFormat="1" applyFont="1" applyAlignment="1">
      <alignment horizontal="right" indent="3"/>
    </xf>
    <xf numFmtId="177" fontId="20" fillId="0" borderId="0" xfId="0" applyNumberFormat="1" applyFont="1" applyAlignment="1">
      <alignment horizontal="right" vertical="top" indent="3"/>
    </xf>
    <xf numFmtId="0" fontId="9" fillId="0" borderId="2" xfId="0" applyFont="1" applyBorder="1" applyAlignment="1">
      <alignment vertical="center"/>
    </xf>
    <xf numFmtId="0" fontId="9"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8" fillId="0" borderId="0" xfId="0" applyFont="1"/>
    <xf numFmtId="0" fontId="24" fillId="0" borderId="0" xfId="0" applyFont="1"/>
    <xf numFmtId="0" fontId="24" fillId="0" borderId="0" xfId="1" applyFont="1"/>
    <xf numFmtId="0" fontId="25" fillId="0" borderId="2" xfId="0" applyFont="1" applyFill="1" applyBorder="1" applyAlignment="1">
      <alignment wrapText="1"/>
    </xf>
    <xf numFmtId="172" fontId="25" fillId="0" borderId="0" xfId="0" applyNumberFormat="1" applyFont="1" applyFill="1" applyBorder="1" applyAlignment="1">
      <alignment horizontal="right"/>
    </xf>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4" fillId="0" borderId="2" xfId="0" applyFont="1" applyBorder="1" applyAlignment="1">
      <alignment horizontal="right"/>
    </xf>
    <xf numFmtId="0" fontId="7" fillId="0" borderId="0" xfId="0" applyFont="1" applyAlignment="1">
      <alignment horizontal="right"/>
    </xf>
    <xf numFmtId="164" fontId="2" fillId="0" borderId="0" xfId="0" applyNumberFormat="1" applyFont="1" applyBorder="1" applyAlignment="1">
      <alignment horizontal="right"/>
    </xf>
    <xf numFmtId="0" fontId="3" fillId="0" borderId="2" xfId="0" applyFont="1" applyBorder="1" applyAlignment="1">
      <alignment horizontal="right"/>
    </xf>
    <xf numFmtId="0" fontId="5" fillId="0" borderId="2" xfId="0"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4" fillId="0" borderId="0" xfId="0" applyFont="1" applyBorder="1" applyAlignment="1">
      <alignment horizontal="right"/>
    </xf>
    <xf numFmtId="0" fontId="7"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7" fillId="0" borderId="0" xfId="0" applyFont="1" applyAlignment="1">
      <alignment horizontal="center"/>
    </xf>
    <xf numFmtId="164" fontId="2" fillId="0" borderId="0" xfId="0" applyNumberFormat="1" applyFont="1" applyBorder="1" applyAlignment="1">
      <alignment horizontal="left"/>
    </xf>
    <xf numFmtId="0" fontId="4" fillId="0" borderId="0" xfId="0" applyFont="1" applyBorder="1" applyAlignment="1">
      <alignment horizontal="left"/>
    </xf>
    <xf numFmtId="165" fontId="4" fillId="0" borderId="0" xfId="0" applyNumberFormat="1" applyFont="1" applyAlignment="1">
      <alignment horizontal="left"/>
    </xf>
    <xf numFmtId="167" fontId="4" fillId="0" borderId="0" xfId="0" applyNumberFormat="1" applyFont="1" applyAlignment="1">
      <alignment horizontal="left"/>
    </xf>
    <xf numFmtId="164" fontId="4"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4"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7" fillId="0" borderId="0" xfId="0" applyFont="1" applyAlignment="1">
      <alignment wrapText="1"/>
    </xf>
    <xf numFmtId="0" fontId="20"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77" fontId="20" fillId="0" borderId="0" xfId="0" applyNumberFormat="1" applyFont="1" applyAlignment="1">
      <alignment horizontal="right" vertical="top"/>
    </xf>
    <xf numFmtId="178" fontId="20" fillId="0" borderId="0" xfId="0" applyNumberFormat="1" applyFont="1" applyAlignment="1">
      <alignment horizontal="right" vertical="top" indent="3"/>
    </xf>
    <xf numFmtId="0" fontId="20" fillId="0" borderId="2" xfId="0" applyFont="1" applyBorder="1" applyAlignment="1">
      <alignment vertical="top"/>
    </xf>
    <xf numFmtId="0" fontId="20" fillId="0" borderId="2" xfId="0" applyFont="1" applyBorder="1" applyAlignment="1">
      <alignment horizontal="left" vertical="top" wrapText="1"/>
    </xf>
    <xf numFmtId="0" fontId="20" fillId="0" borderId="35" xfId="0" applyFont="1" applyBorder="1" applyAlignment="1">
      <alignment horizontal="center" vertical="center"/>
    </xf>
    <xf numFmtId="0" fontId="20" fillId="0" borderId="35" xfId="0" applyFont="1" applyBorder="1" applyAlignment="1">
      <alignment horizontal="center" vertical="top"/>
    </xf>
    <xf numFmtId="0" fontId="20" fillId="0" borderId="35" xfId="0" applyFont="1" applyBorder="1" applyAlignment="1">
      <alignment horizontal="center" vertical="top" wrapText="1"/>
    </xf>
    <xf numFmtId="177" fontId="20" fillId="0" borderId="0" xfId="0" applyNumberFormat="1" applyFont="1" applyAlignment="1">
      <alignment horizontal="right" vertical="top" indent="2"/>
    </xf>
    <xf numFmtId="177" fontId="20" fillId="0" borderId="0" xfId="0" applyNumberFormat="1" applyFont="1" applyAlignment="1">
      <alignment horizontal="right" indent="2"/>
    </xf>
    <xf numFmtId="178" fontId="20" fillId="0" borderId="0" xfId="0" applyNumberFormat="1" applyFont="1" applyAlignment="1">
      <alignment horizontal="right" vertical="top" indent="2"/>
    </xf>
    <xf numFmtId="0" fontId="28" fillId="0" borderId="35" xfId="0" applyFont="1" applyBorder="1" applyAlignment="1">
      <alignment horizontal="center" vertical="top"/>
    </xf>
    <xf numFmtId="0" fontId="28" fillId="0" borderId="35" xfId="0" applyFont="1" applyBorder="1" applyAlignment="1">
      <alignment horizontal="center" vertical="top" wrapText="1"/>
    </xf>
    <xf numFmtId="0" fontId="28" fillId="0" borderId="35" xfId="0" applyFont="1" applyBorder="1" applyAlignment="1">
      <alignment horizontal="center" wrapText="1"/>
    </xf>
    <xf numFmtId="0" fontId="29" fillId="0" borderId="0" xfId="0" applyNumberFormat="1" applyFont="1"/>
    <xf numFmtId="0" fontId="29" fillId="0" borderId="0" xfId="1" applyFont="1"/>
    <xf numFmtId="0" fontId="29" fillId="0" borderId="0" xfId="0" applyFont="1"/>
    <xf numFmtId="173" fontId="22" fillId="0" borderId="0" xfId="0" applyNumberFormat="1" applyFont="1"/>
    <xf numFmtId="0" fontId="30" fillId="0" borderId="0" xfId="0" applyFont="1"/>
    <xf numFmtId="0" fontId="31" fillId="0" borderId="0" xfId="0" applyFont="1"/>
    <xf numFmtId="169" fontId="30" fillId="0" borderId="0" xfId="0" applyNumberFormat="1" applyFont="1" applyBorder="1"/>
    <xf numFmtId="169" fontId="32" fillId="0" borderId="0" xfId="0" applyNumberFormat="1" applyFont="1" applyAlignment="1">
      <alignment horizontal="right"/>
    </xf>
    <xf numFmtId="177" fontId="32" fillId="0" borderId="0" xfId="0" applyNumberFormat="1" applyFont="1" applyAlignment="1">
      <alignment horizontal="right"/>
    </xf>
    <xf numFmtId="177" fontId="32" fillId="0" borderId="2" xfId="0" applyNumberFormat="1" applyFont="1" applyBorder="1" applyAlignment="1">
      <alignment horizontal="right"/>
    </xf>
    <xf numFmtId="169" fontId="25" fillId="0" borderId="0" xfId="0" applyNumberFormat="1" applyFont="1" applyAlignment="1">
      <alignment horizontal="right"/>
    </xf>
    <xf numFmtId="177" fontId="25" fillId="0" borderId="0" xfId="0" applyNumberFormat="1" applyFont="1" applyAlignment="1">
      <alignment horizontal="right"/>
    </xf>
    <xf numFmtId="177" fontId="25" fillId="0" borderId="2" xfId="0" applyNumberFormat="1" applyFont="1" applyBorder="1" applyAlignment="1">
      <alignment horizontal="right"/>
    </xf>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3" fillId="0" borderId="0" xfId="0" applyFont="1"/>
    <xf numFmtId="0" fontId="34" fillId="0" borderId="0" xfId="0" applyFont="1"/>
    <xf numFmtId="165" fontId="35" fillId="0" borderId="0" xfId="0" applyNumberFormat="1" applyFont="1"/>
    <xf numFmtId="165" fontId="36" fillId="0" borderId="0" xfId="0" applyNumberFormat="1" applyFont="1"/>
    <xf numFmtId="169" fontId="37" fillId="0" borderId="0" xfId="0" applyNumberFormat="1" applyFont="1" applyBorder="1"/>
    <xf numFmtId="169" fontId="38" fillId="0" borderId="0" xfId="0" applyNumberFormat="1" applyFont="1"/>
    <xf numFmtId="169" fontId="38" fillId="0" borderId="0" xfId="0" applyNumberFormat="1" applyFont="1" applyBorder="1"/>
    <xf numFmtId="169" fontId="38" fillId="0" borderId="0" xfId="0" applyNumberFormat="1" applyFont="1" applyAlignment="1">
      <alignment horizontal="right"/>
    </xf>
    <xf numFmtId="0" fontId="20" fillId="0" borderId="19"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wrapText="1"/>
    </xf>
    <xf numFmtId="0" fontId="0" fillId="0" borderId="3" xfId="0"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26"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25" xfId="0" applyFont="1" applyBorder="1" applyAlignment="1">
      <alignment horizontal="center" vertical="center"/>
    </xf>
    <xf numFmtId="0" fontId="2" fillId="0" borderId="2" xfId="0" applyFont="1" applyBorder="1" applyAlignment="1">
      <alignment horizontal="right" vertical="center" wrapText="1"/>
    </xf>
    <xf numFmtId="0" fontId="0" fillId="0" borderId="2" xfId="0" applyBorder="1" applyAlignment="1">
      <alignment horizontal="right" vertical="center"/>
    </xf>
    <xf numFmtId="0" fontId="2" fillId="0" borderId="18" xfId="0" applyFont="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4" fillId="0" borderId="0" xfId="0" applyFont="1" applyBorder="1" applyAlignment="1">
      <alignment horizont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center" vertical="center"/>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0" fillId="0" borderId="3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0" fillId="0" borderId="31" xfId="0" applyBorder="1" applyAlignment="1">
      <alignment horizontal="center" vertical="center"/>
    </xf>
    <xf numFmtId="0" fontId="1"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32" xfId="0" applyBorder="1" applyAlignment="1">
      <alignment horizontal="center" vertical="center"/>
    </xf>
    <xf numFmtId="0" fontId="0" fillId="0" borderId="0" xfId="0" applyBorder="1" applyAlignment="1">
      <alignment horizontal="center" vertical="center"/>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18" xfId="0" applyNumberFormat="1" applyFont="1" applyBorder="1" applyAlignment="1">
      <alignment horizontal="center" vertical="center"/>
    </xf>
    <xf numFmtId="164" fontId="5" fillId="0" borderId="21"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9"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0" fillId="0" borderId="2"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9" fillId="0" borderId="0" xfId="0" applyFont="1" applyAlignment="1">
      <alignment horizontal="center" vertical="center" wrapText="1"/>
    </xf>
    <xf numFmtId="0" fontId="22" fillId="0" borderId="0" xfId="0" applyFont="1" applyAlignment="1">
      <alignment wrapText="1"/>
    </xf>
    <xf numFmtId="0" fontId="0" fillId="0" borderId="7" xfId="0" applyBorder="1" applyAlignment="1">
      <alignment horizontal="center" vertical="center"/>
    </xf>
    <xf numFmtId="0" fontId="1" fillId="0" borderId="32" xfId="0" applyFont="1" applyBorder="1" applyAlignment="1">
      <alignment horizontal="center" vertic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39" fillId="0" borderId="0" xfId="0" applyFont="1" applyAlignment="1"/>
    <xf numFmtId="0" fontId="40" fillId="0" borderId="0" xfId="0" applyFont="1" applyAlignment="1">
      <alignment horizontal="center"/>
    </xf>
    <xf numFmtId="0" fontId="40" fillId="0" borderId="0" xfId="0" applyFont="1"/>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41" fillId="0" borderId="0" xfId="0" applyFont="1" applyAlignment="1">
      <alignment horizontal="center" wrapText="1"/>
    </xf>
    <xf numFmtId="0" fontId="0" fillId="0" borderId="0" xfId="0" applyAlignment="1">
      <alignment wrapText="1"/>
    </xf>
    <xf numFmtId="0" fontId="40" fillId="0" borderId="0" xfId="0" applyFont="1" applyAlignment="1"/>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öFEU 2015 - 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dPt>
          <c:dPt>
            <c:idx val="1"/>
            <c:bubble3D val="0"/>
            <c:spPr>
              <a:solidFill>
                <a:schemeClr val="accent3">
                  <a:lumMod val="60000"/>
                  <a:lumOff val="40000"/>
                </a:schemeClr>
              </a:solidFill>
              <a:ln w="3175">
                <a:solidFill>
                  <a:srgbClr val="000000"/>
                </a:solidFill>
              </a:ln>
            </c:spPr>
          </c:dPt>
          <c:dPt>
            <c:idx val="2"/>
            <c:bubble3D val="0"/>
            <c:spPr>
              <a:solidFill>
                <a:schemeClr val="accent3">
                  <a:lumMod val="75000"/>
                </a:schemeClr>
              </a:solidFill>
              <a:ln w="3175">
                <a:solidFill>
                  <a:srgbClr val="000000"/>
                </a:solidFill>
              </a:ln>
            </c:spPr>
          </c:dPt>
          <c:dPt>
            <c:idx val="3"/>
            <c:bubble3D val="0"/>
            <c:spPr>
              <a:solidFill>
                <a:schemeClr val="accent3">
                  <a:lumMod val="50000"/>
                </a:schemeClr>
              </a:solidFill>
              <a:ln w="3175">
                <a:solidFill>
                  <a:srgbClr val="000000"/>
                </a:solidFill>
              </a:ln>
            </c:spPr>
          </c:dPt>
          <c:dLbls>
            <c:dLbl>
              <c:idx val="0"/>
              <c:layout>
                <c:manualLayout>
                  <c:x val="5.6288473254572563E-2"/>
                  <c:y val="-2.8401167610656732E-2"/>
                </c:manualLayout>
              </c:layout>
              <c:spPr/>
              <c:txPr>
                <a:bodyPr/>
                <a:lstStyle/>
                <a:p>
                  <a:pPr>
                    <a:defRPr/>
                  </a:pPr>
                  <a:endParaRPr lang="de-DE"/>
                </a:p>
              </c:txPr>
              <c:dLblPos val="bestFit"/>
              <c:showLegendKey val="0"/>
              <c:showVal val="0"/>
              <c:showCatName val="1"/>
              <c:showSerName val="0"/>
              <c:showPercent val="1"/>
              <c:showBubbleSize val="0"/>
            </c:dLbl>
            <c:dLbl>
              <c:idx val="1"/>
              <c:layout>
                <c:manualLayout>
                  <c:x val="-6.6926403744586985E-2"/>
                  <c:y val="0.25966781815457585"/>
                </c:manualLayout>
              </c:layout>
              <c:spPr/>
              <c:txPr>
                <a:bodyPr/>
                <a:lstStyle/>
                <a:p>
                  <a:pPr>
                    <a:defRPr/>
                  </a:pPr>
                  <a:endParaRPr lang="de-DE"/>
                </a:p>
              </c:txPr>
              <c:dLblPos val="bestFit"/>
              <c:showLegendKey val="0"/>
              <c:showVal val="0"/>
              <c:showCatName val="1"/>
              <c:showSerName val="0"/>
              <c:showPercent val="1"/>
              <c:showBubbleSize val="0"/>
            </c:dLbl>
            <c:dLbl>
              <c:idx val="2"/>
              <c:layout>
                <c:manualLayout>
                  <c:x val="-0.14872382322833969"/>
                  <c:y val="0.14203491011461741"/>
                </c:manualLayout>
              </c:layout>
              <c:spPr/>
              <c:txPr>
                <a:bodyPr/>
                <a:lstStyle/>
                <a:p>
                  <a:pPr>
                    <a:defRPr/>
                  </a:pPr>
                  <a:endParaRPr lang="de-DE"/>
                </a:p>
              </c:txPr>
              <c:dLblPos val="bestFit"/>
              <c:showLegendKey val="0"/>
              <c:showVal val="0"/>
              <c:showCatName val="1"/>
              <c:showSerName val="0"/>
              <c:showPercent val="1"/>
              <c:showBubbleSize val="0"/>
            </c:dLbl>
            <c:dLbl>
              <c:idx val="3"/>
              <c:layout>
                <c:manualLayout>
                  <c:x val="-0.23922601133193339"/>
                  <c:y val="2.4343857951991486E-2"/>
                </c:manualLayout>
              </c:layout>
              <c:tx>
                <c:rich>
                  <a:bodyPr/>
                  <a:lstStyle/>
                  <a:p>
                    <a:pPr>
                      <a:defRPr/>
                    </a:pPr>
                    <a:r>
                      <a:rPr lang="en-US"/>
                      <a:t>übriges Anlagevermögen
9%</a:t>
                    </a:r>
                  </a:p>
                </c:rich>
              </c:tx>
              <c:spPr/>
              <c:dLblPos val="bestFit"/>
              <c:showLegendKey val="0"/>
              <c:showVal val="0"/>
              <c:showCatName val="1"/>
              <c:showSerName val="0"/>
              <c:showPercent val="1"/>
              <c:showBubbleSize val="0"/>
            </c:dLbl>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formatCode>General</c:formatCode>
                <c:ptCount val="4"/>
                <c:pt idx="0">
                  <c:v>74.918162462676491</c:v>
                </c:pt>
                <c:pt idx="1">
                  <c:v>8.6942248666955173</c:v>
                </c:pt>
                <c:pt idx="2">
                  <c:v>7.7420125024481035</c:v>
                </c:pt>
                <c:pt idx="3">
                  <c:v>8.6722184478268325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der</a:t>
            </a:r>
            <a:r>
              <a:rPr lang="de-DE" sz="1100" baseline="0">
                <a:latin typeface="Arial" pitchFamily="34" charset="0"/>
                <a:cs typeface="Arial" pitchFamily="34" charset="0"/>
              </a:rPr>
              <a:t> </a:t>
            </a:r>
            <a:r>
              <a:rPr lang="de-DE" sz="1100">
                <a:latin typeface="Arial" pitchFamily="34" charset="0"/>
                <a:cs typeface="Arial" pitchFamily="34" charset="0"/>
              </a:rPr>
              <a:t>öFEU 2015 -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dPt>
          <c:dPt>
            <c:idx val="1"/>
            <c:bubble3D val="0"/>
            <c:spPr>
              <a:solidFill>
                <a:schemeClr val="accent2">
                  <a:lumMod val="20000"/>
                  <a:lumOff val="80000"/>
                </a:schemeClr>
              </a:solidFill>
              <a:ln w="3175">
                <a:solidFill>
                  <a:srgbClr val="000000"/>
                </a:solidFill>
              </a:ln>
            </c:spPr>
          </c:dPt>
          <c:dPt>
            <c:idx val="2"/>
            <c:bubble3D val="0"/>
            <c:spPr>
              <a:solidFill>
                <a:schemeClr val="accent2">
                  <a:lumMod val="75000"/>
                </a:schemeClr>
              </a:solidFill>
              <a:ln w="3175">
                <a:solidFill>
                  <a:srgbClr val="000000"/>
                </a:solidFill>
              </a:ln>
            </c:spPr>
          </c:dPt>
          <c:dPt>
            <c:idx val="3"/>
            <c:bubble3D val="0"/>
            <c:spPr>
              <a:solidFill>
                <a:schemeClr val="accent2">
                  <a:lumMod val="60000"/>
                  <a:lumOff val="40000"/>
                </a:schemeClr>
              </a:solidFill>
              <a:ln w="3175">
                <a:solidFill>
                  <a:srgbClr val="000000"/>
                </a:solidFill>
              </a:ln>
            </c:spPr>
          </c:dPt>
          <c:dPt>
            <c:idx val="4"/>
            <c:bubble3D val="0"/>
            <c:spPr>
              <a:solidFill>
                <a:schemeClr val="accent2">
                  <a:lumMod val="50000"/>
                </a:schemeClr>
              </a:solidFill>
              <a:ln w="3175">
                <a:solidFill>
                  <a:srgbClr val="000000"/>
                </a:solidFill>
              </a:ln>
            </c:spPr>
          </c:dPt>
          <c:dPt>
            <c:idx val="5"/>
            <c:bubble3D val="0"/>
            <c:spPr>
              <a:solidFill>
                <a:schemeClr val="accent2">
                  <a:lumMod val="40000"/>
                  <a:lumOff val="60000"/>
                </a:schemeClr>
              </a:solidFill>
              <a:ln w="3175">
                <a:solidFill>
                  <a:srgbClr val="000000"/>
                </a:solidFill>
              </a:ln>
            </c:spPr>
          </c:dPt>
          <c:dLbls>
            <c:dLbl>
              <c:idx val="0"/>
              <c:layout>
                <c:manualLayout>
                  <c:x val="0.2617603568784671"/>
                  <c:y val="0.10057537771807301"/>
                </c:manualLayout>
              </c:layout>
              <c:dLblPos val="bestFit"/>
              <c:showLegendKey val="0"/>
              <c:showVal val="0"/>
              <c:showCatName val="1"/>
              <c:showSerName val="0"/>
              <c:showPercent val="1"/>
              <c:showBubbleSize val="0"/>
            </c:dLbl>
            <c:dLbl>
              <c:idx val="1"/>
              <c:layout>
                <c:manualLayout>
                  <c:x val="3.004778248872737E-2"/>
                  <c:y val="0.10610644892410032"/>
                </c:manualLayout>
              </c:layout>
              <c:tx>
                <c:rich>
                  <a:bodyPr/>
                  <a:lstStyle/>
                  <a:p>
                    <a:r>
                      <a:rPr lang="en-US"/>
                      <a:t>Eigenkapital
48%</a:t>
                    </a:r>
                  </a:p>
                </c:rich>
              </c:tx>
              <c:dLblPos val="bestFit"/>
              <c:showLegendKey val="0"/>
              <c:showVal val="0"/>
              <c:showCatName val="1"/>
              <c:showSerName val="0"/>
              <c:showPercent val="1"/>
              <c:showBubbleSize val="0"/>
            </c:dLbl>
            <c:dLbl>
              <c:idx val="2"/>
              <c:layout>
                <c:manualLayout>
                  <c:x val="0.2914299174141694"/>
                  <c:y val="-9.7534211101310171E-3"/>
                </c:manualLayout>
              </c:layout>
              <c:tx>
                <c:rich>
                  <a:bodyPr/>
                  <a:lstStyle/>
                  <a:p>
                    <a:r>
                      <a:rPr lang="en-US"/>
                      <a:t>Sonderposten
9%</a:t>
                    </a:r>
                  </a:p>
                </c:rich>
              </c:tx>
              <c:dLblPos val="bestFit"/>
              <c:showLegendKey val="0"/>
              <c:showVal val="0"/>
              <c:showCatName val="1"/>
              <c:showSerName val="0"/>
              <c:showPercent val="1"/>
              <c:showBubbleSize val="0"/>
            </c:dLbl>
            <c:dLbl>
              <c:idx val="3"/>
              <c:layout>
                <c:manualLayout>
                  <c:x val="-0.18621018526530336"/>
                  <c:y val="-8.4529541720953949E-2"/>
                </c:manualLayout>
              </c:layout>
              <c:tx>
                <c:rich>
                  <a:bodyPr/>
                  <a:lstStyle/>
                  <a:p>
                    <a:r>
                      <a:rPr lang="en-US"/>
                      <a:t>Empfangene Ertragszuschüsse
9%</a:t>
                    </a:r>
                  </a:p>
                </c:rich>
              </c:tx>
              <c:dLblPos val="bestFit"/>
              <c:showLegendKey val="0"/>
              <c:showVal val="0"/>
              <c:showCatName val="1"/>
              <c:showSerName val="0"/>
              <c:showPercent val="1"/>
              <c:showBubbleSize val="0"/>
            </c:dLbl>
            <c:dLbl>
              <c:idx val="4"/>
              <c:layout>
                <c:manualLayout>
                  <c:x val="-0.14144584182754341"/>
                  <c:y val="-0.28002960726272802"/>
                </c:manualLayout>
              </c:layout>
              <c:dLblPos val="bestFit"/>
              <c:showLegendKey val="0"/>
              <c:showVal val="0"/>
              <c:showCatName val="1"/>
              <c:showSerName val="0"/>
              <c:showPercent val="1"/>
              <c:showBubbleSize val="0"/>
            </c:dLbl>
            <c:dLbl>
              <c:idx val="5"/>
              <c:layout>
                <c:manualLayout>
                  <c:x val="-9.1776989057912303E-2"/>
                  <c:y val="-0.13602370370749145"/>
                </c:manualLayout>
              </c:layout>
              <c:tx>
                <c:rich>
                  <a:bodyPr/>
                  <a:lstStyle/>
                  <a:p>
                    <a:r>
                      <a:rPr lang="en-US"/>
                      <a:t>Verbindlichkeiten
29%</a:t>
                    </a:r>
                  </a:p>
                </c:rich>
              </c:tx>
              <c:dLblPos val="bestFit"/>
              <c:showLegendKey val="0"/>
              <c:showVal val="0"/>
              <c:showCatName val="1"/>
              <c:showSerName val="0"/>
              <c:showPercent val="1"/>
              <c:showBubbleSize val="0"/>
            </c:dLbl>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formatCode>General</c:formatCode>
                <c:ptCount val="6"/>
                <c:pt idx="0">
                  <c:v>0.40594964155271107</c:v>
                </c:pt>
                <c:pt idx="1">
                  <c:v>47.930233215537733</c:v>
                </c:pt>
                <c:pt idx="2">
                  <c:v>8.5683589569971303</c:v>
                </c:pt>
                <c:pt idx="3">
                  <c:v>9.4096376833740099</c:v>
                </c:pt>
                <c:pt idx="4">
                  <c:v>4.7467822299262039</c:v>
                </c:pt>
                <c:pt idx="5">
                  <c:v>28.939033862608724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2015 nach Aufgabenbereichen </a:t>
            </a:r>
          </a:p>
        </c:rich>
      </c:tx>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dPt>
          <c:dPt>
            <c:idx val="1"/>
            <c:bubble3D val="0"/>
            <c:spPr>
              <a:solidFill>
                <a:schemeClr val="accent5">
                  <a:lumMod val="40000"/>
                  <a:lumOff val="60000"/>
                </a:schemeClr>
              </a:solidFill>
              <a:ln w="3175">
                <a:solidFill>
                  <a:srgbClr val="000000"/>
                </a:solidFill>
              </a:ln>
            </c:spPr>
          </c:dPt>
          <c:dPt>
            <c:idx val="2"/>
            <c:bubble3D val="0"/>
            <c:spPr>
              <a:solidFill>
                <a:schemeClr val="accent5">
                  <a:lumMod val="60000"/>
                  <a:lumOff val="40000"/>
                </a:schemeClr>
              </a:solidFill>
              <a:ln w="3175">
                <a:solidFill>
                  <a:srgbClr val="000000"/>
                </a:solidFill>
              </a:ln>
            </c:spPr>
          </c:dPt>
          <c:dPt>
            <c:idx val="3"/>
            <c:bubble3D val="0"/>
            <c:spPr>
              <a:solidFill>
                <a:schemeClr val="accent5">
                  <a:lumMod val="75000"/>
                </a:schemeClr>
              </a:solidFill>
              <a:ln w="3175">
                <a:solidFill>
                  <a:srgbClr val="000000"/>
                </a:solidFill>
              </a:ln>
            </c:spPr>
          </c:dPt>
          <c:dPt>
            <c:idx val="4"/>
            <c:bubble3D val="0"/>
            <c:spPr>
              <a:solidFill>
                <a:schemeClr val="accent5">
                  <a:lumMod val="50000"/>
                </a:schemeClr>
              </a:solidFill>
              <a:ln w="3175">
                <a:solidFill>
                  <a:srgbClr val="000000"/>
                </a:solidFill>
              </a:ln>
            </c:spPr>
          </c:dPt>
          <c:dPt>
            <c:idx val="5"/>
            <c:bubble3D val="0"/>
            <c:spPr>
              <a:solidFill>
                <a:schemeClr val="accent4">
                  <a:lumMod val="20000"/>
                  <a:lumOff val="80000"/>
                </a:schemeClr>
              </a:solidFill>
              <a:ln w="3175">
                <a:solidFill>
                  <a:srgbClr val="000000"/>
                </a:solidFill>
              </a:ln>
            </c:spPr>
          </c:dPt>
          <c:dPt>
            <c:idx val="6"/>
            <c:bubble3D val="0"/>
            <c:spPr>
              <a:solidFill>
                <a:schemeClr val="accent4">
                  <a:lumMod val="40000"/>
                  <a:lumOff val="60000"/>
                </a:schemeClr>
              </a:solidFill>
              <a:ln w="3175">
                <a:solidFill>
                  <a:srgbClr val="000000"/>
                </a:solidFill>
              </a:ln>
            </c:spPr>
          </c:dPt>
          <c:dPt>
            <c:idx val="7"/>
            <c:bubble3D val="0"/>
            <c:spPr>
              <a:solidFill>
                <a:schemeClr val="accent4">
                  <a:lumMod val="60000"/>
                  <a:lumOff val="40000"/>
                </a:schemeClr>
              </a:solidFill>
              <a:ln w="3175">
                <a:solidFill>
                  <a:srgbClr val="000000"/>
                </a:solidFill>
              </a:ln>
            </c:spPr>
          </c:dPt>
          <c:dPt>
            <c:idx val="8"/>
            <c:bubble3D val="0"/>
            <c:spPr>
              <a:solidFill>
                <a:schemeClr val="accent4">
                  <a:lumMod val="75000"/>
                </a:schemeClr>
              </a:solidFill>
              <a:ln w="3175">
                <a:solidFill>
                  <a:srgbClr val="000000"/>
                </a:solidFill>
              </a:ln>
            </c:spPr>
          </c:dPt>
          <c:dPt>
            <c:idx val="9"/>
            <c:bubble3D val="0"/>
            <c:explosion val="4"/>
            <c:spPr>
              <a:solidFill>
                <a:schemeClr val="accent4">
                  <a:lumMod val="60000"/>
                  <a:lumOff val="40000"/>
                </a:schemeClr>
              </a:solidFill>
              <a:ln w="3175">
                <a:solidFill>
                  <a:srgbClr val="000000"/>
                </a:solidFill>
              </a:ln>
            </c:spPr>
          </c:dPt>
          <c:dLbls>
            <c:dLbl>
              <c:idx val="0"/>
              <c:layout>
                <c:manualLayout>
                  <c:x val="-0.15798775153105862"/>
                  <c:y val="-6.0035768910181191E-2"/>
                </c:manualLayout>
              </c:layout>
              <c:dLblPos val="bestFit"/>
              <c:showLegendKey val="0"/>
              <c:showVal val="1"/>
              <c:showCatName val="0"/>
              <c:showSerName val="0"/>
              <c:showPercent val="0"/>
              <c:showBubbleSize val="0"/>
            </c:dLbl>
            <c:dLbl>
              <c:idx val="1"/>
              <c:layout>
                <c:manualLayout>
                  <c:x val="-3.2754794446425581E-2"/>
                  <c:y val="4.4630391987103508E-2"/>
                </c:manualLayout>
              </c:layout>
              <c:dLblPos val="bestFit"/>
              <c:showLegendKey val="0"/>
              <c:showVal val="1"/>
              <c:showCatName val="0"/>
              <c:showSerName val="0"/>
              <c:showPercent val="0"/>
              <c:showBubbleSize val="0"/>
            </c:dLbl>
            <c:dLbl>
              <c:idx val="2"/>
              <c:layout>
                <c:manualLayout>
                  <c:x val="-2.8070175438596492E-2"/>
                  <c:y val="1.2084592145015106E-2"/>
                </c:manualLayout>
              </c:layout>
              <c:dLblPos val="bestFit"/>
              <c:showLegendKey val="0"/>
              <c:showVal val="1"/>
              <c:showCatName val="0"/>
              <c:showSerName val="0"/>
              <c:showPercent val="0"/>
              <c:showBubbleSize val="0"/>
            </c:dLbl>
            <c:dLbl>
              <c:idx val="3"/>
              <c:layout>
                <c:manualLayout>
                  <c:x val="4.5141664984184669E-2"/>
                  <c:y val="3.356774647773345E-4"/>
                </c:manualLayout>
              </c:layout>
              <c:dLblPos val="bestFit"/>
              <c:showLegendKey val="0"/>
              <c:showVal val="1"/>
              <c:showCatName val="0"/>
              <c:showSerName val="0"/>
              <c:showPercent val="0"/>
              <c:showBubbleSize val="0"/>
            </c:dLbl>
            <c:dLbl>
              <c:idx val="4"/>
              <c:layout>
                <c:manualLayout>
                  <c:x val="4.2105263157894736E-2"/>
                  <c:y val="0"/>
                </c:manualLayout>
              </c:layout>
              <c:dLblPos val="bestFit"/>
              <c:showLegendKey val="0"/>
              <c:showVal val="1"/>
              <c:showCatName val="0"/>
              <c:showSerName val="0"/>
              <c:showPercent val="0"/>
              <c:showBubbleSize val="0"/>
            </c:dLbl>
            <c:dLbl>
              <c:idx val="5"/>
              <c:delete val="1"/>
            </c:dLbl>
            <c:dLbl>
              <c:idx val="6"/>
              <c:delete val="1"/>
            </c:dLbl>
            <c:dLbl>
              <c:idx val="7"/>
              <c:delete val="1"/>
            </c:dLbl>
            <c:dLbl>
              <c:idx val="8"/>
              <c:delete val="1"/>
            </c:dLbl>
            <c:dLbl>
              <c:idx val="9"/>
              <c:layout>
                <c:manualLayout>
                  <c:x val="4.6907061045477136E-3"/>
                  <c:y val="7.8817208354604925E-3"/>
                </c:manualLayout>
              </c:layout>
              <c:tx>
                <c:rich>
                  <a:bodyPr/>
                  <a:lstStyle/>
                  <a:p>
                    <a:r>
                      <a:rPr lang="en-US"/>
                      <a:t> 6 088 </a:t>
                    </a:r>
                  </a:p>
                </c:rich>
              </c:tx>
              <c:dLblPos val="bestFit"/>
              <c:showLegendKey val="0"/>
              <c:showVal val="1"/>
              <c:showCatName val="0"/>
              <c:showSerName val="0"/>
              <c:showPercent val="0"/>
              <c:showBubbleSize val="0"/>
            </c:dLbl>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formatCode>#\ ###\ ##0\ </c:formatCode>
                <c:ptCount val="9"/>
                <c:pt idx="0">
                  <c:v>3991</c:v>
                </c:pt>
                <c:pt idx="1">
                  <c:v>4665</c:v>
                </c:pt>
                <c:pt idx="2">
                  <c:v>2770</c:v>
                </c:pt>
                <c:pt idx="3">
                  <c:v>859</c:v>
                </c:pt>
                <c:pt idx="4">
                  <c:v>575</c:v>
                </c:pt>
                <c:pt idx="5">
                  <c:v>117</c:v>
                </c:pt>
                <c:pt idx="6">
                  <c:v>1476</c:v>
                </c:pt>
                <c:pt idx="7">
                  <c:v>896</c:v>
                </c:pt>
                <c:pt idx="8">
                  <c:v>3598</c:v>
                </c:pt>
              </c:numCache>
            </c:numRef>
          </c:val>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u="none" strike="noStrike" baseline="0">
                <a:effectLst/>
                <a:latin typeface="Arial" pitchFamily="34" charset="0"/>
                <a:cs typeface="Arial" pitchFamily="34" charset="0"/>
              </a:rPr>
              <a:t>Umsatzerlöse, Material-, Personalaufwand und Sachinvestitionen  der öFEU 2009 bis 2015</a:t>
            </a:r>
            <a:endParaRPr lang="de-DE" sz="1100">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BasisGrafik!$B$55:$H$55</c:f>
              <c:numCache>
                <c:formatCode>General</c:formatCode>
                <c:ptCount val="7"/>
                <c:pt idx="0">
                  <c:v>2009</c:v>
                </c:pt>
                <c:pt idx="1">
                  <c:v>2010</c:v>
                </c:pt>
                <c:pt idx="2">
                  <c:v>2011</c:v>
                </c:pt>
                <c:pt idx="3">
                  <c:v>2012</c:v>
                </c:pt>
                <c:pt idx="4">
                  <c:v>2013</c:v>
                </c:pt>
                <c:pt idx="5">
                  <c:v>2014</c:v>
                </c:pt>
                <c:pt idx="6">
                  <c:v>2015</c:v>
                </c:pt>
              </c:numCache>
            </c:numRef>
          </c:cat>
          <c:val>
            <c:numRef>
              <c:f>BasisGrafik!$B$56:$H$56</c:f>
              <c:numCache>
                <c:formatCode>General</c:formatCode>
                <c:ptCount val="7"/>
                <c:pt idx="0">
                  <c:v>5332</c:v>
                </c:pt>
                <c:pt idx="1">
                  <c:v>5301</c:v>
                </c:pt>
                <c:pt idx="2">
                  <c:v>5405</c:v>
                </c:pt>
                <c:pt idx="3">
                  <c:v>5236</c:v>
                </c:pt>
                <c:pt idx="4">
                  <c:v>7748.8360000000002</c:v>
                </c:pt>
                <c:pt idx="5">
                  <c:v>7588.59</c:v>
                </c:pt>
                <c:pt idx="6">
                  <c:v>7557.268</c:v>
                </c:pt>
              </c:numCache>
            </c:numRef>
          </c:val>
        </c:ser>
        <c:dLbls>
          <c:showLegendKey val="0"/>
          <c:showVal val="0"/>
          <c:showCatName val="0"/>
          <c:showSerName val="0"/>
          <c:showPercent val="0"/>
          <c:showBubbleSize val="0"/>
        </c:dLbls>
        <c:gapWidth val="150"/>
        <c:axId val="40009088"/>
        <c:axId val="40010880"/>
      </c:barChart>
      <c:lineChart>
        <c:grouping val="standard"/>
        <c:varyColors val="0"/>
        <c:ser>
          <c:idx val="2"/>
          <c:order val="1"/>
          <c:tx>
            <c:strRef>
              <c:f>BasisGrafik!$A$57</c:f>
              <c:strCache>
                <c:ptCount val="1"/>
                <c:pt idx="0">
                  <c:v>Materialaufwand</c:v>
                </c:pt>
              </c:strCache>
            </c:strRef>
          </c:tx>
          <c:spPr>
            <a:ln>
              <a:solidFill>
                <a:srgbClr val="A50021"/>
              </a:solidFill>
            </a:ln>
          </c:spPr>
          <c:marker>
            <c:symbol val="none"/>
          </c:marker>
          <c:cat>
            <c:numRef>
              <c:f>BasisGrafik!$B$55:$H$55</c:f>
              <c:numCache>
                <c:formatCode>General</c:formatCode>
                <c:ptCount val="7"/>
                <c:pt idx="0">
                  <c:v>2009</c:v>
                </c:pt>
                <c:pt idx="1">
                  <c:v>2010</c:v>
                </c:pt>
                <c:pt idx="2">
                  <c:v>2011</c:v>
                </c:pt>
                <c:pt idx="3">
                  <c:v>2012</c:v>
                </c:pt>
                <c:pt idx="4">
                  <c:v>2013</c:v>
                </c:pt>
                <c:pt idx="5">
                  <c:v>2014</c:v>
                </c:pt>
                <c:pt idx="6">
                  <c:v>2015</c:v>
                </c:pt>
              </c:numCache>
            </c:numRef>
          </c:cat>
          <c:val>
            <c:numRef>
              <c:f>BasisGrafik!$B$57:$H$57</c:f>
              <c:numCache>
                <c:formatCode>General</c:formatCode>
                <c:ptCount val="7"/>
                <c:pt idx="0">
                  <c:v>2718</c:v>
                </c:pt>
                <c:pt idx="1">
                  <c:v>2604</c:v>
                </c:pt>
                <c:pt idx="2">
                  <c:v>2688</c:v>
                </c:pt>
                <c:pt idx="3">
                  <c:v>2687</c:v>
                </c:pt>
                <c:pt idx="4">
                  <c:v>4635.549</c:v>
                </c:pt>
                <c:pt idx="5">
                  <c:v>4552.26</c:v>
                </c:pt>
                <c:pt idx="6">
                  <c:v>4407.3850000000002</c:v>
                </c:pt>
              </c:numCache>
            </c:numRef>
          </c:val>
          <c:smooth val="0"/>
        </c:ser>
        <c:ser>
          <c:idx val="0"/>
          <c:order val="2"/>
          <c:tx>
            <c:strRef>
              <c:f>BasisGrafik!$A$58</c:f>
              <c:strCache>
                <c:ptCount val="1"/>
                <c:pt idx="0">
                  <c:v>Personalaufwand</c:v>
                </c:pt>
              </c:strCache>
            </c:strRef>
          </c:tx>
          <c:spPr>
            <a:ln>
              <a:solidFill>
                <a:srgbClr val="FF3300"/>
              </a:solidFill>
            </a:ln>
          </c:spPr>
          <c:marker>
            <c:symbol val="none"/>
          </c:marker>
          <c:cat>
            <c:numRef>
              <c:f>BasisGrafik!$B$55:$H$55</c:f>
              <c:numCache>
                <c:formatCode>General</c:formatCode>
                <c:ptCount val="7"/>
                <c:pt idx="0">
                  <c:v>2009</c:v>
                </c:pt>
                <c:pt idx="1">
                  <c:v>2010</c:v>
                </c:pt>
                <c:pt idx="2">
                  <c:v>2011</c:v>
                </c:pt>
                <c:pt idx="3">
                  <c:v>2012</c:v>
                </c:pt>
                <c:pt idx="4">
                  <c:v>2013</c:v>
                </c:pt>
                <c:pt idx="5">
                  <c:v>2014</c:v>
                </c:pt>
                <c:pt idx="6">
                  <c:v>2015</c:v>
                </c:pt>
              </c:numCache>
            </c:numRef>
          </c:cat>
          <c:val>
            <c:numRef>
              <c:f>BasisGrafik!$B$58:$H$58</c:f>
              <c:numCache>
                <c:formatCode>General</c:formatCode>
                <c:ptCount val="7"/>
                <c:pt idx="0">
                  <c:v>1516</c:v>
                </c:pt>
                <c:pt idx="1">
                  <c:v>1580</c:v>
                </c:pt>
                <c:pt idx="2">
                  <c:v>1634</c:v>
                </c:pt>
                <c:pt idx="3">
                  <c:v>1473</c:v>
                </c:pt>
                <c:pt idx="4">
                  <c:v>1656.0989999999999</c:v>
                </c:pt>
                <c:pt idx="5">
                  <c:v>1695.826</c:v>
                </c:pt>
                <c:pt idx="6">
                  <c:v>1740.9839999999999</c:v>
                </c:pt>
              </c:numCache>
            </c:numRef>
          </c:val>
          <c:smooth val="0"/>
        </c:ser>
        <c:ser>
          <c:idx val="3"/>
          <c:order val="3"/>
          <c:tx>
            <c:strRef>
              <c:f>BasisGrafik!$A$59</c:f>
              <c:strCache>
                <c:ptCount val="1"/>
                <c:pt idx="0">
                  <c:v>Sachinvestitionen</c:v>
                </c:pt>
              </c:strCache>
            </c:strRef>
          </c:tx>
          <c:spPr>
            <a:ln>
              <a:solidFill>
                <a:srgbClr val="FF9999"/>
              </a:solidFill>
            </a:ln>
          </c:spPr>
          <c:marker>
            <c:symbol val="none"/>
          </c:marker>
          <c:cat>
            <c:numRef>
              <c:f>BasisGrafik!$B$55:$H$55</c:f>
              <c:numCache>
                <c:formatCode>General</c:formatCode>
                <c:ptCount val="7"/>
                <c:pt idx="0">
                  <c:v>2009</c:v>
                </c:pt>
                <c:pt idx="1">
                  <c:v>2010</c:v>
                </c:pt>
                <c:pt idx="2">
                  <c:v>2011</c:v>
                </c:pt>
                <c:pt idx="3">
                  <c:v>2012</c:v>
                </c:pt>
                <c:pt idx="4">
                  <c:v>2013</c:v>
                </c:pt>
                <c:pt idx="5">
                  <c:v>2014</c:v>
                </c:pt>
                <c:pt idx="6">
                  <c:v>2015</c:v>
                </c:pt>
              </c:numCache>
            </c:numRef>
          </c:cat>
          <c:val>
            <c:numRef>
              <c:f>BasisGrafik!$B$59:$H$59</c:f>
              <c:numCache>
                <c:formatCode>General</c:formatCode>
                <c:ptCount val="7"/>
                <c:pt idx="0">
                  <c:v>850</c:v>
                </c:pt>
                <c:pt idx="1">
                  <c:v>825</c:v>
                </c:pt>
                <c:pt idx="2">
                  <c:v>1210</c:v>
                </c:pt>
                <c:pt idx="3">
                  <c:v>777</c:v>
                </c:pt>
                <c:pt idx="4">
                  <c:v>899</c:v>
                </c:pt>
                <c:pt idx="5">
                  <c:v>880</c:v>
                </c:pt>
                <c:pt idx="6">
                  <c:v>869.72</c:v>
                </c:pt>
              </c:numCache>
            </c:numRef>
          </c:val>
          <c:smooth val="0"/>
        </c:ser>
        <c:dLbls>
          <c:showLegendKey val="0"/>
          <c:showVal val="0"/>
          <c:showCatName val="0"/>
          <c:showSerName val="0"/>
          <c:showPercent val="0"/>
          <c:showBubbleSize val="0"/>
        </c:dLbls>
        <c:marker val="1"/>
        <c:smooth val="0"/>
        <c:axId val="40009088"/>
        <c:axId val="40010880"/>
      </c:lineChart>
      <c:catAx>
        <c:axId val="40009088"/>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0010880"/>
        <c:crosses val="autoZero"/>
        <c:auto val="1"/>
        <c:lblAlgn val="ctr"/>
        <c:lblOffset val="100"/>
        <c:tickLblSkip val="1"/>
        <c:noMultiLvlLbl val="0"/>
      </c:catAx>
      <c:valAx>
        <c:axId val="40010880"/>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40009088"/>
        <c:crosses val="autoZero"/>
        <c:crossBetween val="between"/>
        <c:majorUnit val="500"/>
      </c:valAx>
      <c:spPr>
        <a:ln w="6350">
          <a:solidFill>
            <a:srgbClr val="000000"/>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baseline="0">
                <a:solidFill>
                  <a:sysClr val="windowText" lastClr="000000"/>
                </a:solidFill>
                <a:effectLst/>
                <a:latin typeface="Arial" pitchFamily="34" charset="0"/>
                <a:cs typeface="Arial" pitchFamily="34" charset="0"/>
              </a:rPr>
              <a:t>Umsatzerlöse 2015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formatCode>General</c:formatCode>
                <c:ptCount val="9"/>
                <c:pt idx="0">
                  <c:v>109.956</c:v>
                </c:pt>
                <c:pt idx="1">
                  <c:v>196.38800000000001</c:v>
                </c:pt>
                <c:pt idx="2">
                  <c:v>259.92599999999999</c:v>
                </c:pt>
                <c:pt idx="3">
                  <c:v>337.97699999999998</c:v>
                </c:pt>
                <c:pt idx="4">
                  <c:v>411.12299999999999</c:v>
                </c:pt>
                <c:pt idx="5">
                  <c:v>622.34500000000003</c:v>
                </c:pt>
                <c:pt idx="6">
                  <c:v>753.84400000000005</c:v>
                </c:pt>
                <c:pt idx="7">
                  <c:v>1347.624</c:v>
                </c:pt>
                <c:pt idx="8">
                  <c:v>2311.37</c:v>
                </c:pt>
              </c:numCache>
            </c:numRef>
          </c:val>
        </c:ser>
        <c:dLbls>
          <c:showLegendKey val="0"/>
          <c:showVal val="0"/>
          <c:showCatName val="0"/>
          <c:showSerName val="0"/>
          <c:showPercent val="0"/>
          <c:showBubbleSize val="0"/>
        </c:dLbls>
        <c:gapWidth val="50"/>
        <c:axId val="40028032"/>
        <c:axId val="40029568"/>
      </c:barChart>
      <c:catAx>
        <c:axId val="40028032"/>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40029568"/>
        <c:crosses val="autoZero"/>
        <c:auto val="1"/>
        <c:lblAlgn val="ctr"/>
        <c:lblOffset val="100"/>
        <c:tickLblSkip val="1"/>
        <c:noMultiLvlLbl val="0"/>
      </c:catAx>
      <c:valAx>
        <c:axId val="40029568"/>
        <c:scaling>
          <c:orientation val="minMax"/>
          <c:max val="2400"/>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40028032"/>
        <c:crosses val="autoZero"/>
        <c:crossBetween val="between"/>
        <c:majorUnit val="150"/>
      </c:valAx>
      <c:spPr>
        <a:ln w="6350">
          <a:solidFill>
            <a:srgbClr val="000000"/>
          </a:solidFill>
        </a:ln>
      </c:spPr>
    </c:plotArea>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itchFamily="34" charset="0"/>
                <a:cs typeface="Arial" pitchFamily="34" charset="0"/>
              </a:rPr>
              <a:t>Anzahl öffentlicher Fonds, Einrichtungen und Unternehmen 2006 bis 2015 </a:t>
            </a:r>
            <a:r>
              <a:rPr lang="de-DE" sz="1100" b="1" i="0" u="none" strike="noStrike" baseline="0">
                <a:effectLst/>
                <a:latin typeface="Arial" pitchFamily="34" charset="0"/>
                <a:cs typeface="Arial" pitchFamily="34" charset="0"/>
              </a:rPr>
              <a:t>nach Rechtsformen</a:t>
            </a:r>
            <a:endParaRPr lang="de-DE" sz="1100">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BasisGrafik!$A$42</c:f>
              <c:strCache>
                <c:ptCount val="1"/>
                <c:pt idx="0">
                  <c:v>privatrechtlich</c:v>
                </c:pt>
              </c:strCache>
            </c:strRef>
          </c:tx>
          <c:spPr>
            <a:solidFill>
              <a:schemeClr val="accent6">
                <a:lumMod val="75000"/>
              </a:schemeClr>
            </a:solidFill>
            <a:ln w="3175">
              <a:solidFill>
                <a:srgbClr val="000000"/>
              </a:solidFill>
            </a:ln>
          </c:spPr>
          <c:invertIfNegative val="0"/>
          <c:cat>
            <c:numRef>
              <c:f>BasisGrafik!$B$41:$K$41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BasisGrafik!$B$42:$K$42</c:f>
              <c:numCache>
                <c:formatCode>General</c:formatCode>
                <c:ptCount val="10"/>
                <c:pt idx="0">
                  <c:v>352</c:v>
                </c:pt>
                <c:pt idx="1">
                  <c:v>411</c:v>
                </c:pt>
                <c:pt idx="2">
                  <c:v>411</c:v>
                </c:pt>
                <c:pt idx="3">
                  <c:v>427</c:v>
                </c:pt>
                <c:pt idx="4">
                  <c:v>428</c:v>
                </c:pt>
                <c:pt idx="5">
                  <c:v>430</c:v>
                </c:pt>
                <c:pt idx="6">
                  <c:v>426</c:v>
                </c:pt>
                <c:pt idx="7">
                  <c:v>443</c:v>
                </c:pt>
                <c:pt idx="8">
                  <c:v>439</c:v>
                </c:pt>
                <c:pt idx="9">
                  <c:v>440</c:v>
                </c:pt>
              </c:numCache>
            </c:numRef>
          </c:val>
        </c:ser>
        <c:ser>
          <c:idx val="1"/>
          <c:order val="1"/>
          <c:tx>
            <c:strRef>
              <c:f>BasisGrafik!$A$43</c:f>
              <c:strCache>
                <c:ptCount val="1"/>
                <c:pt idx="0">
                  <c:v>öffentlich-rechtlich</c:v>
                </c:pt>
              </c:strCache>
            </c:strRef>
          </c:tx>
          <c:spPr>
            <a:solidFill>
              <a:schemeClr val="accent3">
                <a:lumMod val="75000"/>
              </a:schemeClr>
            </a:solidFill>
            <a:ln w="3175">
              <a:solidFill>
                <a:srgbClr val="000000"/>
              </a:solidFill>
            </a:ln>
          </c:spPr>
          <c:invertIfNegative val="0"/>
          <c:cat>
            <c:numRef>
              <c:f>BasisGrafik!$B$41:$K$41</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BasisGrafik!$B$43:$K$43</c:f>
              <c:numCache>
                <c:formatCode>General</c:formatCode>
                <c:ptCount val="10"/>
                <c:pt idx="0">
                  <c:v>141</c:v>
                </c:pt>
                <c:pt idx="1">
                  <c:v>141</c:v>
                </c:pt>
                <c:pt idx="2">
                  <c:v>141</c:v>
                </c:pt>
                <c:pt idx="3">
                  <c:v>149</c:v>
                </c:pt>
                <c:pt idx="4">
                  <c:v>152</c:v>
                </c:pt>
                <c:pt idx="5">
                  <c:v>151</c:v>
                </c:pt>
                <c:pt idx="6">
                  <c:v>148</c:v>
                </c:pt>
                <c:pt idx="7">
                  <c:v>152</c:v>
                </c:pt>
                <c:pt idx="8">
                  <c:v>144</c:v>
                </c:pt>
                <c:pt idx="9">
                  <c:v>144</c:v>
                </c:pt>
              </c:numCache>
            </c:numRef>
          </c:val>
        </c:ser>
        <c:dLbls>
          <c:showLegendKey val="0"/>
          <c:showVal val="0"/>
          <c:showCatName val="0"/>
          <c:showSerName val="0"/>
          <c:showPercent val="0"/>
          <c:showBubbleSize val="0"/>
        </c:dLbls>
        <c:gapWidth val="75"/>
        <c:overlap val="100"/>
        <c:axId val="50139904"/>
        <c:axId val="50141440"/>
      </c:barChart>
      <c:catAx>
        <c:axId val="501399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0141440"/>
        <c:crosses val="autoZero"/>
        <c:auto val="1"/>
        <c:lblAlgn val="ctr"/>
        <c:lblOffset val="100"/>
        <c:tickLblSkip val="1"/>
        <c:noMultiLvlLbl val="0"/>
      </c:catAx>
      <c:valAx>
        <c:axId val="50141440"/>
        <c:scaling>
          <c:orientation val="minMax"/>
          <c:max val="6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50139904"/>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effectLst/>
                <a:latin typeface="Arial" pitchFamily="34" charset="0"/>
                <a:cs typeface="Arial" pitchFamily="34" charset="0"/>
              </a:rPr>
              <a:t>Anzahl der Eigenbetriebe und Zweckverbände</a:t>
            </a:r>
          </a:p>
          <a:p>
            <a:pPr>
              <a:defRPr/>
            </a:pPr>
            <a:r>
              <a:rPr lang="de-DE" sz="1100" b="1">
                <a:effectLst/>
                <a:latin typeface="Arial" pitchFamily="34" charset="0"/>
                <a:cs typeface="Arial" pitchFamily="34" charset="0"/>
              </a:rPr>
              <a:t>2006 bis 2015</a:t>
            </a:r>
            <a:endParaRPr lang="de-DE" sz="1100">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BasisGrafik!$A$50</c:f>
              <c:strCache>
                <c:ptCount val="1"/>
                <c:pt idx="0">
                  <c:v>Eigenbetriebe</c:v>
                </c:pt>
              </c:strCache>
            </c:strRef>
          </c:tx>
          <c:spPr>
            <a:solidFill>
              <a:schemeClr val="accent3">
                <a:lumMod val="75000"/>
              </a:schemeClr>
            </a:solidFill>
            <a:ln w="3175">
              <a:solidFill>
                <a:srgbClr val="000000"/>
              </a:solidFill>
            </a:ln>
          </c:spPr>
          <c:invertIfNegative val="0"/>
          <c:cat>
            <c:numRef>
              <c:f>BasisGrafik!$B$49:$K$49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BasisGrafik!$B$50:$K$50</c:f>
              <c:numCache>
                <c:formatCode>General</c:formatCode>
                <c:ptCount val="10"/>
                <c:pt idx="0">
                  <c:v>82</c:v>
                </c:pt>
                <c:pt idx="1">
                  <c:v>82</c:v>
                </c:pt>
                <c:pt idx="2">
                  <c:v>88</c:v>
                </c:pt>
                <c:pt idx="3">
                  <c:v>93</c:v>
                </c:pt>
                <c:pt idx="4">
                  <c:v>94</c:v>
                </c:pt>
                <c:pt idx="5">
                  <c:v>94</c:v>
                </c:pt>
                <c:pt idx="6">
                  <c:v>90</c:v>
                </c:pt>
                <c:pt idx="7">
                  <c:v>90</c:v>
                </c:pt>
                <c:pt idx="8">
                  <c:v>85</c:v>
                </c:pt>
                <c:pt idx="9">
                  <c:v>83</c:v>
                </c:pt>
              </c:numCache>
            </c:numRef>
          </c:val>
        </c:ser>
        <c:ser>
          <c:idx val="2"/>
          <c:order val="1"/>
          <c:tx>
            <c:strRef>
              <c:f>BasisGrafik!$A$51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BasisGrafik!$B$49:$K$49</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BasisGrafik!$B$51:$K$51</c:f>
              <c:numCache>
                <c:formatCode>General</c:formatCode>
                <c:ptCount val="10"/>
                <c:pt idx="0">
                  <c:v>58</c:v>
                </c:pt>
                <c:pt idx="1">
                  <c:v>57</c:v>
                </c:pt>
                <c:pt idx="2">
                  <c:v>54</c:v>
                </c:pt>
                <c:pt idx="3">
                  <c:v>54</c:v>
                </c:pt>
                <c:pt idx="4">
                  <c:v>53</c:v>
                </c:pt>
                <c:pt idx="5">
                  <c:v>53</c:v>
                </c:pt>
                <c:pt idx="6">
                  <c:v>53</c:v>
                </c:pt>
                <c:pt idx="7">
                  <c:v>54</c:v>
                </c:pt>
                <c:pt idx="8">
                  <c:v>52</c:v>
                </c:pt>
                <c:pt idx="9">
                  <c:v>54</c:v>
                </c:pt>
              </c:numCache>
            </c:numRef>
          </c:val>
        </c:ser>
        <c:dLbls>
          <c:showLegendKey val="0"/>
          <c:showVal val="0"/>
          <c:showCatName val="0"/>
          <c:showSerName val="0"/>
          <c:showPercent val="0"/>
          <c:showBubbleSize val="0"/>
        </c:dLbls>
        <c:gapWidth val="75"/>
        <c:axId val="51526656"/>
        <c:axId val="51532544"/>
      </c:barChart>
      <c:catAx>
        <c:axId val="515266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1532544"/>
        <c:crosses val="autoZero"/>
        <c:auto val="1"/>
        <c:lblAlgn val="ctr"/>
        <c:lblOffset val="100"/>
        <c:tickLblSkip val="1"/>
        <c:noMultiLvlLbl val="0"/>
      </c:catAx>
      <c:valAx>
        <c:axId val="5153254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51526656"/>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6</xdr:col>
      <xdr:colOff>704850</xdr:colOff>
      <xdr:row>19</xdr:row>
      <xdr:rowOff>152400</xdr:rowOff>
    </xdr:to>
    <xdr:graphicFrame macro="">
      <xdr:nvGraphicFramePr>
        <xdr:cNvPr id="3547794" name="Diagramm 1"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76200</xdr:colOff>
      <xdr:row>40</xdr:row>
      <xdr:rowOff>123825</xdr:rowOff>
    </xdr:from>
    <xdr:to>
      <xdr:col>6</xdr:col>
      <xdr:colOff>704850</xdr:colOff>
      <xdr:row>60</xdr:row>
      <xdr:rowOff>38100</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80210</xdr:colOff>
      <xdr:row>18</xdr:row>
      <xdr:rowOff>125328</xdr:rowOff>
    </xdr:from>
    <xdr:ext cx="1317605" cy="180755"/>
    <xdr:sp macro="" textlink="">
      <xdr:nvSpPr>
        <xdr:cNvPr id="2" name="Textfeld 1"/>
        <xdr:cNvSpPr txBox="1"/>
      </xdr:nvSpPr>
      <xdr:spPr>
        <a:xfrm>
          <a:off x="80210" y="301290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clientData/>
  </xdr:oneCellAnchor>
  <xdr:oneCellAnchor>
    <xdr:from>
      <xdr:col>0</xdr:col>
      <xdr:colOff>75197</xdr:colOff>
      <xdr:row>59</xdr:row>
      <xdr:rowOff>10027</xdr:rowOff>
    </xdr:from>
    <xdr:ext cx="1317605" cy="180755"/>
    <xdr:sp macro="" textlink="">
      <xdr:nvSpPr>
        <xdr:cNvPr id="3" name="Textfeld 2"/>
        <xdr:cNvSpPr txBox="1"/>
      </xdr:nvSpPr>
      <xdr:spPr>
        <a:xfrm>
          <a:off x="75197" y="9474869"/>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0.83453</cdr:x>
      <cdr:y>0.21726</cdr:y>
    </cdr:from>
    <cdr:to>
      <cdr:x>0.93838</cdr:x>
      <cdr:y>0.26761</cdr:y>
    </cdr:to>
    <cdr:sp macro="" textlink="">
      <cdr:nvSpPr>
        <cdr:cNvPr id="4" name="Textfeld 3"/>
        <cdr:cNvSpPr txBox="1"/>
      </cdr:nvSpPr>
      <cdr:spPr>
        <a:xfrm xmlns:a="http://schemas.openxmlformats.org/drawingml/2006/main">
          <a:off x="4340091" y="671163"/>
          <a:ext cx="540088" cy="1555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1,9 %</a:t>
          </a:r>
        </a:p>
      </cdr:txBody>
    </cdr:sp>
  </cdr:relSizeAnchor>
  <cdr:relSizeAnchor xmlns:cdr="http://schemas.openxmlformats.org/drawingml/2006/chartDrawing">
    <cdr:from>
      <cdr:x>0.83232</cdr:x>
      <cdr:y>0.35841</cdr:y>
    </cdr:from>
    <cdr:to>
      <cdr:x>0.93642</cdr:x>
      <cdr:y>0.41296</cdr:y>
    </cdr:to>
    <cdr:sp macro="" textlink="">
      <cdr:nvSpPr>
        <cdr:cNvPr id="5" name="Textfeld 1"/>
        <cdr:cNvSpPr txBox="1"/>
      </cdr:nvSpPr>
      <cdr:spPr>
        <a:xfrm xmlns:a="http://schemas.openxmlformats.org/drawingml/2006/main">
          <a:off x="4328625" y="1107235"/>
          <a:ext cx="541388" cy="1685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14,7 %</a:t>
          </a:r>
        </a:p>
      </cdr:txBody>
    </cdr:sp>
  </cdr:relSizeAnchor>
  <cdr:relSizeAnchor xmlns:cdr="http://schemas.openxmlformats.org/drawingml/2006/chartDrawing">
    <cdr:from>
      <cdr:x>0.82907</cdr:x>
      <cdr:y>0.28089</cdr:y>
    </cdr:from>
    <cdr:to>
      <cdr:x>0.93342</cdr:x>
      <cdr:y>0.32584</cdr:y>
    </cdr:to>
    <cdr:sp macro="" textlink="">
      <cdr:nvSpPr>
        <cdr:cNvPr id="6" name="Textfeld 1"/>
        <cdr:cNvSpPr txBox="1"/>
      </cdr:nvSpPr>
      <cdr:spPr>
        <a:xfrm xmlns:a="http://schemas.openxmlformats.org/drawingml/2006/main">
          <a:off x="4311723" y="867749"/>
          <a:ext cx="542688" cy="1388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24,2 %</a:t>
          </a:r>
        </a:p>
      </cdr:txBody>
    </cdr:sp>
  </cdr:relSizeAnchor>
  <cdr:relSizeAnchor xmlns:cdr="http://schemas.openxmlformats.org/drawingml/2006/chartDrawing">
    <cdr:from>
      <cdr:x>0.83363</cdr:x>
      <cdr:y>0.49789</cdr:y>
    </cdr:from>
    <cdr:to>
      <cdr:x>0.93723</cdr:x>
      <cdr:y>0.55271</cdr:y>
    </cdr:to>
    <cdr:sp macro="" textlink="">
      <cdr:nvSpPr>
        <cdr:cNvPr id="7" name="Textfeld 1"/>
        <cdr:cNvSpPr txBox="1"/>
      </cdr:nvSpPr>
      <cdr:spPr>
        <a:xfrm xmlns:a="http://schemas.openxmlformats.org/drawingml/2006/main">
          <a:off x="4335438" y="1538122"/>
          <a:ext cx="538787" cy="169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59,1 %</a:t>
          </a:r>
        </a:p>
      </cdr:txBody>
    </cdr:sp>
  </cdr:relSizeAnchor>
  <cdr:relSizeAnchor xmlns:cdr="http://schemas.openxmlformats.org/drawingml/2006/chartDrawing">
    <cdr:from>
      <cdr:x>0.04804</cdr:x>
      <cdr:y>0.79378</cdr:y>
    </cdr:from>
    <cdr:to>
      <cdr:x>0.08774</cdr:x>
      <cdr:y>0.8226</cdr:y>
    </cdr:to>
    <cdr:sp macro="" textlink="">
      <cdr:nvSpPr>
        <cdr:cNvPr id="26" name="Rectangle 7"/>
        <cdr:cNvSpPr>
          <a:spLocks xmlns:a="http://schemas.openxmlformats.org/drawingml/2006/main" noChangeArrowheads="1"/>
        </cdr:cNvSpPr>
      </cdr:nvSpPr>
      <cdr:spPr bwMode="auto">
        <a:xfrm xmlns:a="http://schemas.openxmlformats.org/drawingml/2006/main">
          <a:off x="261399" y="2478734"/>
          <a:ext cx="2160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0.89229</cdr:y>
    </cdr:from>
    <cdr:to>
      <cdr:x>0.08715</cdr:x>
      <cdr:y>0.92111</cdr:y>
    </cdr:to>
    <cdr:sp macro="" textlink="">
      <cdr:nvSpPr>
        <cdr:cNvPr id="31" name="Rectangle 7"/>
        <cdr:cNvSpPr>
          <a:spLocks xmlns:a="http://schemas.openxmlformats.org/drawingml/2006/main" noChangeArrowheads="1"/>
        </cdr:cNvSpPr>
      </cdr:nvSpPr>
      <cdr:spPr bwMode="auto">
        <a:xfrm xmlns:a="http://schemas.openxmlformats.org/drawingml/2006/main">
          <a:off x="258189" y="2786350"/>
          <a:ext cx="2160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0.84114</cdr:y>
    </cdr:from>
    <cdr:to>
      <cdr:x>0.08715</cdr:x>
      <cdr:y>0.86996</cdr:y>
    </cdr:to>
    <cdr:sp macro="" textlink="">
      <cdr:nvSpPr>
        <cdr:cNvPr id="32" name="Rectangle 7"/>
        <cdr:cNvSpPr>
          <a:spLocks xmlns:a="http://schemas.openxmlformats.org/drawingml/2006/main" noChangeArrowheads="1"/>
        </cdr:cNvSpPr>
      </cdr:nvSpPr>
      <cdr:spPr bwMode="auto">
        <a:xfrm xmlns:a="http://schemas.openxmlformats.org/drawingml/2006/main">
          <a:off x="258189" y="2626625"/>
          <a:ext cx="2160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0.7756</cdr:y>
    </cdr:from>
    <cdr:to>
      <cdr:x>0.22138</cdr:x>
      <cdr:y>0.83753</cdr:y>
    </cdr:to>
    <cdr:sp macro="" textlink="">
      <cdr:nvSpPr>
        <cdr:cNvPr id="27" name="Textfeld 26"/>
        <cdr:cNvSpPr txBox="1"/>
      </cdr:nvSpPr>
      <cdr:spPr>
        <a:xfrm xmlns:a="http://schemas.openxmlformats.org/drawingml/2006/main">
          <a:off x="422695" y="2473323"/>
          <a:ext cx="764560" cy="1880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0.87168</cdr:y>
    </cdr:from>
    <cdr:to>
      <cdr:x>0.33834</cdr:x>
      <cdr:y>0.95978</cdr:y>
    </cdr:to>
    <cdr:sp macro="" textlink="">
      <cdr:nvSpPr>
        <cdr:cNvPr id="40" name="Textfeld 1"/>
        <cdr:cNvSpPr txBox="1"/>
      </cdr:nvSpPr>
      <cdr:spPr>
        <a:xfrm xmlns:a="http://schemas.openxmlformats.org/drawingml/2006/main">
          <a:off x="423682" y="2756755"/>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0.82589</cdr:y>
    </cdr:from>
    <cdr:to>
      <cdr:x>0.26898</cdr:x>
      <cdr:y>0.89537</cdr:y>
    </cdr:to>
    <cdr:sp macro="" textlink="">
      <cdr:nvSpPr>
        <cdr:cNvPr id="41" name="Textfeld 1"/>
        <cdr:cNvSpPr txBox="1"/>
      </cdr:nvSpPr>
      <cdr:spPr>
        <a:xfrm xmlns:a="http://schemas.openxmlformats.org/drawingml/2006/main">
          <a:off x="428696" y="2628840"/>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0.76203</cdr:y>
    </cdr:from>
    <cdr:to>
      <cdr:x>0.73482</cdr:x>
      <cdr:y>0.79085</cdr:y>
    </cdr:to>
    <cdr:sp macro="" textlink="">
      <cdr:nvSpPr>
        <cdr:cNvPr id="48" name="Rectangle 7"/>
        <cdr:cNvSpPr>
          <a:spLocks xmlns:a="http://schemas.openxmlformats.org/drawingml/2006/main" noChangeArrowheads="1"/>
        </cdr:cNvSpPr>
      </cdr:nvSpPr>
      <cdr:spPr bwMode="auto">
        <a:xfrm xmlns:a="http://schemas.openxmlformats.org/drawingml/2006/main">
          <a:off x="3782333" y="2379586"/>
          <a:ext cx="216019" cy="89996"/>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0.85358</cdr:y>
    </cdr:from>
    <cdr:to>
      <cdr:x>0.73442</cdr:x>
      <cdr:y>0.8824</cdr:y>
    </cdr:to>
    <cdr:sp macro="" textlink="">
      <cdr:nvSpPr>
        <cdr:cNvPr id="49" name="Rectangle 7"/>
        <cdr:cNvSpPr>
          <a:spLocks xmlns:a="http://schemas.openxmlformats.org/drawingml/2006/main" noChangeArrowheads="1"/>
        </cdr:cNvSpPr>
      </cdr:nvSpPr>
      <cdr:spPr bwMode="auto">
        <a:xfrm xmlns:a="http://schemas.openxmlformats.org/drawingml/2006/main">
          <a:off x="3781516" y="2665457"/>
          <a:ext cx="21465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0.80795</cdr:y>
    </cdr:from>
    <cdr:to>
      <cdr:x>0.73491</cdr:x>
      <cdr:y>0.83677</cdr:y>
    </cdr:to>
    <cdr:sp macro="" textlink="">
      <cdr:nvSpPr>
        <cdr:cNvPr id="50" name="Rectangle 7"/>
        <cdr:cNvSpPr>
          <a:spLocks xmlns:a="http://schemas.openxmlformats.org/drawingml/2006/main" noChangeArrowheads="1"/>
        </cdr:cNvSpPr>
      </cdr:nvSpPr>
      <cdr:spPr bwMode="auto">
        <a:xfrm xmlns:a="http://schemas.openxmlformats.org/drawingml/2006/main">
          <a:off x="3782822" y="2522969"/>
          <a:ext cx="21601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0.74158</cdr:y>
    </cdr:from>
    <cdr:to>
      <cdr:x>0.88436</cdr:x>
      <cdr:y>0.78827</cdr:y>
    </cdr:to>
    <cdr:sp macro="" textlink="">
      <cdr:nvSpPr>
        <cdr:cNvPr id="51" name="Textfeld 4"/>
        <cdr:cNvSpPr txBox="1"/>
      </cdr:nvSpPr>
      <cdr:spPr>
        <a:xfrm xmlns:a="http://schemas.openxmlformats.org/drawingml/2006/main">
          <a:off x="3950795" y="2315727"/>
          <a:ext cx="861246" cy="145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0.83347</cdr:y>
    </cdr:from>
    <cdr:to>
      <cdr:x>0.95681</cdr:x>
      <cdr:y>0.91321</cdr:y>
    </cdr:to>
    <cdr:sp macro="" textlink="">
      <cdr:nvSpPr>
        <cdr:cNvPr id="52" name="Textfeld 1"/>
        <cdr:cNvSpPr txBox="1"/>
      </cdr:nvSpPr>
      <cdr:spPr>
        <a:xfrm xmlns:a="http://schemas.openxmlformats.org/drawingml/2006/main">
          <a:off x="3938389" y="2602660"/>
          <a:ext cx="1267873" cy="249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0.72471</cdr:x>
      <cdr:y>0.78992</cdr:y>
    </cdr:from>
    <cdr:to>
      <cdr:x>0.94779</cdr:x>
      <cdr:y>0.84514</cdr:y>
    </cdr:to>
    <cdr:sp macro="" textlink="">
      <cdr:nvSpPr>
        <cdr:cNvPr id="53" name="Textfeld 1"/>
        <cdr:cNvSpPr txBox="1"/>
      </cdr:nvSpPr>
      <cdr:spPr>
        <a:xfrm xmlns:a="http://schemas.openxmlformats.org/drawingml/2006/main">
          <a:off x="3943340" y="2466666"/>
          <a:ext cx="1213841" cy="1724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0.69421</cdr:x>
      <cdr:y>0.90296</cdr:y>
    </cdr:from>
    <cdr:to>
      <cdr:x>0.73391</cdr:x>
      <cdr:y>0.93178</cdr:y>
    </cdr:to>
    <cdr:sp macro="" textlink="">
      <cdr:nvSpPr>
        <cdr:cNvPr id="54" name="Rectangle 7"/>
        <cdr:cNvSpPr>
          <a:spLocks xmlns:a="http://schemas.openxmlformats.org/drawingml/2006/main" noChangeArrowheads="1"/>
        </cdr:cNvSpPr>
      </cdr:nvSpPr>
      <cdr:spPr bwMode="auto">
        <a:xfrm xmlns:a="http://schemas.openxmlformats.org/drawingml/2006/main">
          <a:off x="3777381" y="2819656"/>
          <a:ext cx="216019" cy="89996"/>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0.88315</cdr:y>
    </cdr:from>
    <cdr:to>
      <cdr:x>0.90812</cdr:x>
      <cdr:y>0.95416</cdr:y>
    </cdr:to>
    <cdr:sp macro="" textlink="">
      <cdr:nvSpPr>
        <cdr:cNvPr id="55" name="Textfeld 1"/>
        <cdr:cNvSpPr txBox="1"/>
      </cdr:nvSpPr>
      <cdr:spPr>
        <a:xfrm xmlns:a="http://schemas.openxmlformats.org/drawingml/2006/main">
          <a:off x="3934199" y="2757795"/>
          <a:ext cx="1007127" cy="2217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0.34221</cdr:x>
      <cdr:y>0.79501</cdr:y>
    </cdr:from>
    <cdr:to>
      <cdr:x>0.38191</cdr:x>
      <cdr:y>0.82383</cdr:y>
    </cdr:to>
    <cdr:sp macro="" textlink="">
      <cdr:nvSpPr>
        <cdr:cNvPr id="29" name="Rectangle 7"/>
        <cdr:cNvSpPr>
          <a:spLocks xmlns:a="http://schemas.openxmlformats.org/drawingml/2006/main" noChangeArrowheads="1"/>
        </cdr:cNvSpPr>
      </cdr:nvSpPr>
      <cdr:spPr bwMode="auto">
        <a:xfrm xmlns:a="http://schemas.openxmlformats.org/drawingml/2006/main">
          <a:off x="1862060" y="2482575"/>
          <a:ext cx="2160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0.89376</cdr:y>
    </cdr:from>
    <cdr:to>
      <cdr:x>0.38157</cdr:x>
      <cdr:y>0.92258</cdr:y>
    </cdr:to>
    <cdr:sp macro="" textlink="">
      <cdr:nvSpPr>
        <cdr:cNvPr id="30" name="Rectangle 7"/>
        <cdr:cNvSpPr>
          <a:spLocks xmlns:a="http://schemas.openxmlformats.org/drawingml/2006/main" noChangeArrowheads="1"/>
        </cdr:cNvSpPr>
      </cdr:nvSpPr>
      <cdr:spPr bwMode="auto">
        <a:xfrm xmlns:a="http://schemas.openxmlformats.org/drawingml/2006/main">
          <a:off x="1860210" y="2790941"/>
          <a:ext cx="2160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0.84261</cdr:y>
    </cdr:from>
    <cdr:to>
      <cdr:x>0.38157</cdr:x>
      <cdr:y>0.87143</cdr:y>
    </cdr:to>
    <cdr:sp macro="" textlink="">
      <cdr:nvSpPr>
        <cdr:cNvPr id="33" name="Rectangle 7"/>
        <cdr:cNvSpPr>
          <a:spLocks xmlns:a="http://schemas.openxmlformats.org/drawingml/2006/main" noChangeArrowheads="1"/>
        </cdr:cNvSpPr>
      </cdr:nvSpPr>
      <cdr:spPr bwMode="auto">
        <a:xfrm xmlns:a="http://schemas.openxmlformats.org/drawingml/2006/main">
          <a:off x="1860211" y="2631215"/>
          <a:ext cx="2160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0.3721</cdr:x>
      <cdr:y>0.77683</cdr:y>
    </cdr:from>
    <cdr:to>
      <cdr:x>0.51089</cdr:x>
      <cdr:y>0.83876</cdr:y>
    </cdr:to>
    <cdr:sp macro="" textlink="">
      <cdr:nvSpPr>
        <cdr:cNvPr id="34" name="Textfeld 4"/>
        <cdr:cNvSpPr txBox="1"/>
      </cdr:nvSpPr>
      <cdr:spPr>
        <a:xfrm xmlns:a="http://schemas.openxmlformats.org/drawingml/2006/main">
          <a:off x="2012695" y="2477168"/>
          <a:ext cx="764560" cy="188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0.37228</cdr:x>
      <cdr:y>0.87267</cdr:y>
    </cdr:from>
    <cdr:to>
      <cdr:x>0.62663</cdr:x>
      <cdr:y>0.96102</cdr:y>
    </cdr:to>
    <cdr:sp macro="" textlink="">
      <cdr:nvSpPr>
        <cdr:cNvPr id="35" name="Textfeld 1"/>
        <cdr:cNvSpPr txBox="1"/>
      </cdr:nvSpPr>
      <cdr:spPr>
        <a:xfrm xmlns:a="http://schemas.openxmlformats.org/drawingml/2006/main">
          <a:off x="2013682" y="2760600"/>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0.37321</cdr:x>
      <cdr:y>0.82736</cdr:y>
    </cdr:from>
    <cdr:to>
      <cdr:x>0.55751</cdr:x>
      <cdr:y>0.89684</cdr:y>
    </cdr:to>
    <cdr:sp macro="" textlink="">
      <cdr:nvSpPr>
        <cdr:cNvPr id="36" name="Textfeld 1"/>
        <cdr:cNvSpPr txBox="1"/>
      </cdr:nvSpPr>
      <cdr:spPr>
        <a:xfrm xmlns:a="http://schemas.openxmlformats.org/drawingml/2006/main">
          <a:off x="2018696" y="2632685"/>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5"/>
  </cols>
  <sheetData>
    <row r="1" spans="1:1" ht="15.75" x14ac:dyDescent="0.25">
      <c r="A1" s="374" t="s">
        <v>418</v>
      </c>
    </row>
    <row r="4" spans="1:1" ht="25.5" x14ac:dyDescent="0.2">
      <c r="A4" s="377" t="s">
        <v>431</v>
      </c>
    </row>
    <row r="5" spans="1:1" ht="14.25" x14ac:dyDescent="0.2">
      <c r="A5" s="376"/>
    </row>
    <row r="6" spans="1:1" ht="14.25" x14ac:dyDescent="0.2">
      <c r="A6" s="376"/>
    </row>
    <row r="7" spans="1:1" x14ac:dyDescent="0.2">
      <c r="A7" s="238" t="s">
        <v>419</v>
      </c>
    </row>
    <row r="10" spans="1:1" x14ac:dyDescent="0.2">
      <c r="A10" s="238" t="s">
        <v>432</v>
      </c>
    </row>
    <row r="11" spans="1:1" x14ac:dyDescent="0.2">
      <c r="A11" s="375" t="s">
        <v>420</v>
      </c>
    </row>
    <row r="14" spans="1:1" x14ac:dyDescent="0.2">
      <c r="A14" s="375" t="s">
        <v>421</v>
      </c>
    </row>
    <row r="17" spans="1:1" x14ac:dyDescent="0.2">
      <c r="A17" s="375" t="s">
        <v>422</v>
      </c>
    </row>
    <row r="18" spans="1:1" x14ac:dyDescent="0.2">
      <c r="A18" s="375" t="s">
        <v>423</v>
      </c>
    </row>
    <row r="19" spans="1:1" x14ac:dyDescent="0.2">
      <c r="A19" s="375" t="s">
        <v>424</v>
      </c>
    </row>
    <row r="20" spans="1:1" x14ac:dyDescent="0.2">
      <c r="A20" s="375" t="s">
        <v>425</v>
      </c>
    </row>
    <row r="21" spans="1:1" x14ac:dyDescent="0.2">
      <c r="A21" s="375" t="s">
        <v>426</v>
      </c>
    </row>
    <row r="24" spans="1:1" x14ac:dyDescent="0.2">
      <c r="A24" s="377" t="s">
        <v>427</v>
      </c>
    </row>
    <row r="25" spans="1:1" ht="38.25" x14ac:dyDescent="0.2">
      <c r="A25" s="378" t="s">
        <v>428</v>
      </c>
    </row>
    <row r="28" spans="1:1" x14ac:dyDescent="0.2">
      <c r="A28" s="377" t="s">
        <v>429</v>
      </c>
    </row>
    <row r="29" spans="1:1" x14ac:dyDescent="0.2">
      <c r="A29" s="379" t="s">
        <v>430</v>
      </c>
    </row>
    <row r="30" spans="1:1" x14ac:dyDescent="0.2">
      <c r="A30" s="375" t="s">
        <v>16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zoomScaleNormal="100" workbookViewId="0"/>
  </sheetViews>
  <sheetFormatPr baseColWidth="10" defaultRowHeight="12" x14ac:dyDescent="0.2"/>
  <cols>
    <col min="1" max="1" width="4"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5156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 style="175" customWidth="1"/>
    <col min="17" max="16384" width="11.42578125" style="2"/>
  </cols>
  <sheetData>
    <row r="1" spans="1:18" x14ac:dyDescent="0.2">
      <c r="D1" s="2"/>
      <c r="E1" s="3"/>
      <c r="F1" s="2"/>
      <c r="G1" s="155" t="s">
        <v>234</v>
      </c>
      <c r="H1" s="5" t="s">
        <v>334</v>
      </c>
      <c r="J1" s="2"/>
      <c r="K1" s="4"/>
      <c r="L1" s="2"/>
      <c r="M1" s="4"/>
      <c r="N1" s="2"/>
      <c r="O1" s="4"/>
      <c r="Q1" s="7"/>
    </row>
    <row r="2" spans="1:18" x14ac:dyDescent="0.2">
      <c r="D2" s="2"/>
      <c r="E2" s="3"/>
      <c r="F2" s="2"/>
      <c r="G2" s="4"/>
      <c r="H2" s="2"/>
      <c r="I2" s="4"/>
      <c r="J2" s="2"/>
      <c r="K2" s="4"/>
      <c r="L2" s="2"/>
      <c r="M2" s="4"/>
      <c r="N2" s="2"/>
      <c r="O2" s="4"/>
      <c r="Q2" s="7"/>
    </row>
    <row r="3" spans="1:18" x14ac:dyDescent="0.2">
      <c r="C3" s="8"/>
      <c r="D3" s="2"/>
      <c r="E3" s="3"/>
      <c r="F3" s="2"/>
      <c r="G3" s="9" t="s">
        <v>0</v>
      </c>
      <c r="H3" s="2" t="s">
        <v>232</v>
      </c>
      <c r="I3" s="4"/>
      <c r="J3" s="2"/>
      <c r="K3" s="4"/>
      <c r="L3" s="2"/>
      <c r="M3" s="4"/>
      <c r="N3" s="2"/>
      <c r="O3" s="4"/>
      <c r="Q3" s="7"/>
    </row>
    <row r="4" spans="1:18" ht="12.75" thickBot="1" x14ac:dyDescent="0.25">
      <c r="A4" s="10"/>
      <c r="B4" s="10"/>
      <c r="C4" s="11"/>
      <c r="D4" s="11"/>
      <c r="E4" s="12"/>
      <c r="F4" s="11"/>
      <c r="G4" s="13"/>
      <c r="H4" s="11"/>
      <c r="I4" s="13"/>
      <c r="J4" s="11"/>
      <c r="K4" s="13"/>
      <c r="L4" s="11"/>
      <c r="M4" s="13"/>
      <c r="N4" s="11"/>
      <c r="O4" s="13"/>
      <c r="P4" s="176"/>
      <c r="Q4" s="14"/>
      <c r="R4" s="15"/>
    </row>
    <row r="5" spans="1:18" x14ac:dyDescent="0.2">
      <c r="A5" s="177"/>
      <c r="B5" s="16"/>
      <c r="C5" s="287" t="s">
        <v>271</v>
      </c>
      <c r="D5" s="288" t="s">
        <v>4</v>
      </c>
      <c r="E5" s="289"/>
      <c r="F5" s="17"/>
      <c r="G5" s="92" t="s">
        <v>1</v>
      </c>
      <c r="H5" s="20" t="s">
        <v>2</v>
      </c>
      <c r="I5" s="21"/>
      <c r="J5" s="18" t="s">
        <v>3</v>
      </c>
      <c r="K5" s="22"/>
      <c r="L5" s="18"/>
      <c r="M5" s="22"/>
      <c r="N5" s="26"/>
      <c r="O5" s="22"/>
      <c r="P5" s="185"/>
      <c r="Q5" s="23"/>
      <c r="R5" s="24"/>
    </row>
    <row r="6" spans="1:18" ht="12" customHeight="1" x14ac:dyDescent="0.2">
      <c r="A6" s="278" t="s">
        <v>159</v>
      </c>
      <c r="B6" s="16"/>
      <c r="C6" s="283"/>
      <c r="D6" s="290"/>
      <c r="E6" s="291"/>
      <c r="F6" s="270" t="s">
        <v>92</v>
      </c>
      <c r="G6" s="274"/>
      <c r="H6" s="268" t="s">
        <v>160</v>
      </c>
      <c r="I6" s="269"/>
      <c r="J6" s="270" t="s">
        <v>92</v>
      </c>
      <c r="K6" s="274"/>
      <c r="L6" s="260" t="s">
        <v>90</v>
      </c>
      <c r="M6" s="261"/>
      <c r="N6" s="261"/>
      <c r="O6" s="262"/>
      <c r="P6" s="258" t="s">
        <v>159</v>
      </c>
      <c r="Q6" s="24"/>
      <c r="R6" s="24"/>
    </row>
    <row r="7" spans="1:18" ht="12" customHeight="1" x14ac:dyDescent="0.2">
      <c r="A7" s="279"/>
      <c r="B7" s="16"/>
      <c r="C7" s="283"/>
      <c r="D7" s="292"/>
      <c r="E7" s="293"/>
      <c r="F7" s="275"/>
      <c r="G7" s="276"/>
      <c r="H7" s="265" t="s">
        <v>174</v>
      </c>
      <c r="I7" s="277"/>
      <c r="J7" s="275"/>
      <c r="K7" s="276"/>
      <c r="L7" s="263" t="s">
        <v>88</v>
      </c>
      <c r="M7" s="264"/>
      <c r="N7" s="263" t="s">
        <v>89</v>
      </c>
      <c r="O7" s="264"/>
      <c r="P7" s="259"/>
      <c r="Q7" s="23"/>
      <c r="R7" s="15"/>
    </row>
    <row r="8" spans="1:18" ht="15" customHeight="1" thickBot="1" x14ac:dyDescent="0.25">
      <c r="A8" s="178"/>
      <c r="B8" s="10"/>
      <c r="C8" s="285"/>
      <c r="D8" s="75" t="s">
        <v>87</v>
      </c>
      <c r="E8" s="27" t="s">
        <v>276</v>
      </c>
      <c r="F8" s="93" t="s">
        <v>87</v>
      </c>
      <c r="G8" s="13" t="s">
        <v>276</v>
      </c>
      <c r="H8" s="80" t="s">
        <v>87</v>
      </c>
      <c r="I8" s="27" t="s">
        <v>276</v>
      </c>
      <c r="J8" s="75" t="s">
        <v>87</v>
      </c>
      <c r="K8" s="27" t="s">
        <v>276</v>
      </c>
      <c r="L8" s="75" t="s">
        <v>87</v>
      </c>
      <c r="M8" s="27" t="s">
        <v>276</v>
      </c>
      <c r="N8" s="75" t="s">
        <v>87</v>
      </c>
      <c r="O8" s="27" t="s">
        <v>276</v>
      </c>
      <c r="P8" s="186"/>
      <c r="Q8" s="28"/>
      <c r="R8" s="15"/>
    </row>
    <row r="9" spans="1:18" ht="8.1" customHeight="1" x14ac:dyDescent="0.2">
      <c r="A9" s="179"/>
      <c r="B9" s="16"/>
      <c r="C9" s="15"/>
      <c r="D9" s="15"/>
      <c r="E9" s="29"/>
      <c r="F9" s="15"/>
      <c r="G9" s="29"/>
      <c r="H9" s="15"/>
      <c r="I9" s="29"/>
      <c r="J9" s="15"/>
      <c r="K9" s="29"/>
      <c r="L9" s="15"/>
      <c r="M9" s="29"/>
      <c r="N9" s="15"/>
      <c r="O9" s="29"/>
      <c r="P9" s="179"/>
      <c r="Q9" s="30"/>
      <c r="R9" s="15"/>
    </row>
    <row r="10" spans="1:18" x14ac:dyDescent="0.2">
      <c r="A10" s="179"/>
      <c r="B10" s="16"/>
      <c r="C10" s="31" t="s">
        <v>6</v>
      </c>
      <c r="D10" s="32"/>
      <c r="E10" s="29"/>
      <c r="F10" s="32"/>
      <c r="G10" s="29"/>
      <c r="H10" s="33" t="s">
        <v>6</v>
      </c>
      <c r="I10" s="29"/>
      <c r="J10" s="32"/>
      <c r="K10" s="29"/>
      <c r="L10" s="32"/>
      <c r="M10" s="29"/>
      <c r="N10" s="32"/>
      <c r="O10" s="29"/>
      <c r="P10" s="179"/>
      <c r="Q10" s="30"/>
      <c r="R10" s="15"/>
    </row>
    <row r="11" spans="1:18" ht="8.1" customHeight="1" x14ac:dyDescent="0.2">
      <c r="A11" s="179"/>
      <c r="B11" s="16"/>
      <c r="C11" s="15"/>
      <c r="P11" s="179"/>
      <c r="Q11" s="15"/>
      <c r="R11" s="15"/>
    </row>
    <row r="12" spans="1:18" x14ac:dyDescent="0.2">
      <c r="A12" s="177">
        <v>1</v>
      </c>
      <c r="B12" s="16"/>
      <c r="C12" s="35" t="s">
        <v>188</v>
      </c>
      <c r="D12" s="77">
        <v>18948683</v>
      </c>
      <c r="E12" s="119">
        <v>83.56375822085289</v>
      </c>
      <c r="F12" s="77">
        <v>9537753</v>
      </c>
      <c r="G12" s="119">
        <v>78.950131411749837</v>
      </c>
      <c r="H12" s="148">
        <v>7962261</v>
      </c>
      <c r="I12" s="145">
        <v>77.491877828842576</v>
      </c>
      <c r="J12" s="148">
        <v>9410930</v>
      </c>
      <c r="K12" s="145">
        <v>88.824365711822011</v>
      </c>
      <c r="L12" s="148">
        <v>3341231</v>
      </c>
      <c r="M12" s="145">
        <v>88.200413597288019</v>
      </c>
      <c r="N12" s="148">
        <v>3413546</v>
      </c>
      <c r="O12" s="139">
        <v>85.123691398296458</v>
      </c>
      <c r="P12" s="179">
        <v>1</v>
      </c>
    </row>
    <row r="13" spans="1:18" x14ac:dyDescent="0.2">
      <c r="A13" s="177">
        <v>2</v>
      </c>
      <c r="B13" s="16"/>
      <c r="C13" s="35" t="s">
        <v>8</v>
      </c>
      <c r="D13" s="77">
        <v>134484</v>
      </c>
      <c r="E13" s="119">
        <v>0.59307490977463606</v>
      </c>
      <c r="F13" s="77">
        <v>74864</v>
      </c>
      <c r="G13" s="119">
        <v>0.61969759942506786</v>
      </c>
      <c r="H13" s="148">
        <v>67405</v>
      </c>
      <c r="I13" s="145">
        <v>0.65601215848778804</v>
      </c>
      <c r="J13" s="148">
        <v>59620</v>
      </c>
      <c r="K13" s="145">
        <v>0.56271895378446435</v>
      </c>
      <c r="L13" s="148">
        <v>25688</v>
      </c>
      <c r="M13" s="145">
        <v>0.67810104254603609</v>
      </c>
      <c r="N13" s="148">
        <v>28211</v>
      </c>
      <c r="O13" s="139">
        <v>0.70349849043702395</v>
      </c>
      <c r="P13" s="179">
        <v>2</v>
      </c>
    </row>
    <row r="14" spans="1:18" x14ac:dyDescent="0.2">
      <c r="A14" s="177">
        <v>3</v>
      </c>
      <c r="B14" s="16"/>
      <c r="C14" s="35" t="s">
        <v>9</v>
      </c>
      <c r="D14" s="77">
        <v>16988232</v>
      </c>
      <c r="E14" s="119">
        <v>74.918162462676491</v>
      </c>
      <c r="F14" s="77">
        <v>8110028</v>
      </c>
      <c r="G14" s="119">
        <v>67.131931006492906</v>
      </c>
      <c r="H14" s="148">
        <v>7089550</v>
      </c>
      <c r="I14" s="145">
        <v>68.998308704207375</v>
      </c>
      <c r="J14" s="148">
        <v>8878204</v>
      </c>
      <c r="K14" s="145">
        <v>83.796270821285574</v>
      </c>
      <c r="L14" s="148">
        <v>3294405</v>
      </c>
      <c r="M14" s="145">
        <v>86.964320502525453</v>
      </c>
      <c r="N14" s="148">
        <v>3365676</v>
      </c>
      <c r="O14" s="139">
        <v>83.929955878916772</v>
      </c>
      <c r="P14" s="179">
        <v>3</v>
      </c>
    </row>
    <row r="15" spans="1:18" ht="13.5" x14ac:dyDescent="0.2">
      <c r="A15" s="177">
        <v>4</v>
      </c>
      <c r="B15" s="16"/>
      <c r="C15" s="35" t="s">
        <v>208</v>
      </c>
      <c r="D15" s="77">
        <v>7216305</v>
      </c>
      <c r="E15" s="119">
        <v>31.823930257735157</v>
      </c>
      <c r="F15" s="77">
        <v>5387241</v>
      </c>
      <c r="G15" s="119">
        <v>44.593667386518248</v>
      </c>
      <c r="H15" s="148">
        <v>5153567</v>
      </c>
      <c r="I15" s="145">
        <v>50.156555323513608</v>
      </c>
      <c r="J15" s="148">
        <v>1829064</v>
      </c>
      <c r="K15" s="145">
        <v>17.263485080255407</v>
      </c>
      <c r="L15" s="148">
        <v>1013078</v>
      </c>
      <c r="M15" s="145">
        <v>26.742807847261489</v>
      </c>
      <c r="N15" s="148">
        <v>190095</v>
      </c>
      <c r="O15" s="139">
        <v>4.7404042940564342</v>
      </c>
      <c r="P15" s="179">
        <v>4</v>
      </c>
    </row>
    <row r="16" spans="1:18" ht="13.5" x14ac:dyDescent="0.2">
      <c r="A16" s="177">
        <v>5</v>
      </c>
      <c r="B16" s="16"/>
      <c r="C16" s="35" t="s">
        <v>314</v>
      </c>
      <c r="D16" s="77">
        <v>7474904</v>
      </c>
      <c r="E16" s="119">
        <v>32.964352751063814</v>
      </c>
      <c r="F16" s="77">
        <v>1937738</v>
      </c>
      <c r="G16" s="119">
        <v>16.039906856629784</v>
      </c>
      <c r="H16" s="148">
        <v>1281219</v>
      </c>
      <c r="I16" s="145">
        <v>12.469330786819455</v>
      </c>
      <c r="J16" s="148">
        <v>5537166</v>
      </c>
      <c r="K16" s="145">
        <v>52.262131138056141</v>
      </c>
      <c r="L16" s="148">
        <v>2142644</v>
      </c>
      <c r="M16" s="145">
        <v>56.560617027600784</v>
      </c>
      <c r="N16" s="148">
        <v>3086656</v>
      </c>
      <c r="O16" s="139">
        <v>76.972026390357755</v>
      </c>
      <c r="P16" s="179">
        <v>5</v>
      </c>
    </row>
    <row r="17" spans="1:16" ht="13.5" x14ac:dyDescent="0.2">
      <c r="A17" s="177">
        <v>6</v>
      </c>
      <c r="B17" s="16"/>
      <c r="C17" s="35" t="s">
        <v>209</v>
      </c>
      <c r="D17" s="77">
        <v>1755051</v>
      </c>
      <c r="E17" s="119">
        <v>7.7397810406805627</v>
      </c>
      <c r="F17" s="77">
        <v>408346</v>
      </c>
      <c r="G17" s="119">
        <v>3.3801431386892067</v>
      </c>
      <c r="H17" s="148">
        <v>314683</v>
      </c>
      <c r="I17" s="145">
        <v>3.0626195989824585</v>
      </c>
      <c r="J17" s="148">
        <v>1346705</v>
      </c>
      <c r="K17" s="145">
        <v>12.710775388398305</v>
      </c>
      <c r="L17" s="148">
        <v>51064</v>
      </c>
      <c r="M17" s="145">
        <v>1.3479660400409057</v>
      </c>
      <c r="N17" s="148">
        <v>18625</v>
      </c>
      <c r="O17" s="139">
        <v>0.46445214222783915</v>
      </c>
      <c r="P17" s="179">
        <v>6</v>
      </c>
    </row>
    <row r="18" spans="1:16" ht="13.5" x14ac:dyDescent="0.2">
      <c r="A18" s="177">
        <v>7</v>
      </c>
      <c r="B18" s="16"/>
      <c r="C18" s="35" t="s">
        <v>210</v>
      </c>
      <c r="D18" s="77">
        <v>349486</v>
      </c>
      <c r="E18" s="119">
        <v>1.5412344808118323</v>
      </c>
      <c r="F18" s="77">
        <v>184217</v>
      </c>
      <c r="G18" s="119">
        <v>1.5248828899509475</v>
      </c>
      <c r="H18" s="148">
        <v>148885</v>
      </c>
      <c r="I18" s="145">
        <v>1.4490077919509581</v>
      </c>
      <c r="J18" s="148">
        <v>165269</v>
      </c>
      <c r="K18" s="145">
        <v>1.5598792145757234</v>
      </c>
      <c r="L18" s="148">
        <v>87620</v>
      </c>
      <c r="M18" s="145">
        <v>2.3129559852025725</v>
      </c>
      <c r="N18" s="148">
        <v>70300</v>
      </c>
      <c r="O18" s="139">
        <v>1.7530730522747433</v>
      </c>
      <c r="P18" s="179">
        <v>7</v>
      </c>
    </row>
    <row r="19" spans="1:16" x14ac:dyDescent="0.2">
      <c r="A19" s="177">
        <v>8</v>
      </c>
      <c r="B19" s="16"/>
      <c r="C19" s="35" t="s">
        <v>10</v>
      </c>
      <c r="D19" s="77">
        <v>1825967</v>
      </c>
      <c r="E19" s="119">
        <v>8.0525208484017643</v>
      </c>
      <c r="F19" s="77">
        <v>1352861</v>
      </c>
      <c r="G19" s="119">
        <v>11.198502805831867</v>
      </c>
      <c r="H19" s="148">
        <v>805306</v>
      </c>
      <c r="I19" s="145">
        <v>7.8375569661474174</v>
      </c>
      <c r="J19" s="148">
        <v>473107</v>
      </c>
      <c r="K19" s="145">
        <v>4.4653853751779025</v>
      </c>
      <c r="L19" s="148">
        <v>21137</v>
      </c>
      <c r="M19" s="145">
        <v>0.55796565463623338</v>
      </c>
      <c r="N19" s="148">
        <v>19659</v>
      </c>
      <c r="O19" s="139">
        <v>0.49023702894266252</v>
      </c>
      <c r="P19" s="179">
        <v>8</v>
      </c>
    </row>
    <row r="20" spans="1:16" x14ac:dyDescent="0.2">
      <c r="A20" s="177">
        <v>9</v>
      </c>
      <c r="B20" s="16"/>
      <c r="C20" s="35" t="s">
        <v>11</v>
      </c>
      <c r="D20" s="77">
        <v>3494665</v>
      </c>
      <c r="E20" s="119">
        <v>15.411484857437156</v>
      </c>
      <c r="F20" s="77">
        <v>2324470</v>
      </c>
      <c r="G20" s="119">
        <v>19.241136980866472</v>
      </c>
      <c r="H20" s="148">
        <v>2124324</v>
      </c>
      <c r="I20" s="145">
        <v>20.674762592795965</v>
      </c>
      <c r="J20" s="148">
        <v>1170195</v>
      </c>
      <c r="K20" s="145">
        <v>11.044798827974022</v>
      </c>
      <c r="L20" s="148">
        <v>443503</v>
      </c>
      <c r="M20" s="145">
        <v>11.707406052331619</v>
      </c>
      <c r="N20" s="148">
        <v>589017</v>
      </c>
      <c r="O20" s="139">
        <v>14.688333286368598</v>
      </c>
      <c r="P20" s="179">
        <v>9</v>
      </c>
    </row>
    <row r="21" spans="1:16" x14ac:dyDescent="0.2">
      <c r="A21" s="177">
        <v>10</v>
      </c>
      <c r="B21" s="16"/>
      <c r="C21" s="35" t="s">
        <v>12</v>
      </c>
      <c r="D21" s="77">
        <v>446639</v>
      </c>
      <c r="E21" s="119">
        <v>1.9696795501831716</v>
      </c>
      <c r="F21" s="77">
        <v>408311</v>
      </c>
      <c r="G21" s="119">
        <v>3.3798534211216191</v>
      </c>
      <c r="H21" s="148">
        <v>394081</v>
      </c>
      <c r="I21" s="145">
        <v>3.8353523837849717</v>
      </c>
      <c r="J21" s="148">
        <v>38328</v>
      </c>
      <c r="K21" s="145">
        <v>0.36175598894080757</v>
      </c>
      <c r="L21" s="148">
        <v>30306</v>
      </c>
      <c r="M21" s="145">
        <v>0.80000506833541607</v>
      </c>
      <c r="N21" s="148">
        <v>2173</v>
      </c>
      <c r="O21" s="139">
        <v>5.4188161345562119E-2</v>
      </c>
      <c r="P21" s="179">
        <v>10</v>
      </c>
    </row>
    <row r="22" spans="1:16" x14ac:dyDescent="0.2">
      <c r="A22" s="177">
        <v>11</v>
      </c>
      <c r="B22" s="16"/>
      <c r="C22" s="35" t="s">
        <v>211</v>
      </c>
      <c r="D22" s="77">
        <v>1755557</v>
      </c>
      <c r="E22" s="119">
        <v>7.7420125024481035</v>
      </c>
      <c r="F22" s="77">
        <v>1077140</v>
      </c>
      <c r="G22" s="119">
        <v>8.9161823071799216</v>
      </c>
      <c r="H22" s="148">
        <v>960808</v>
      </c>
      <c r="I22" s="145">
        <v>9.3509640230299631</v>
      </c>
      <c r="J22" s="148">
        <v>678417</v>
      </c>
      <c r="K22" s="145">
        <v>6.403188602307865</v>
      </c>
      <c r="L22" s="148">
        <v>254455</v>
      </c>
      <c r="M22" s="145">
        <v>6.7169962932517757</v>
      </c>
      <c r="N22" s="148">
        <v>381232</v>
      </c>
      <c r="O22" s="139">
        <v>9.5067929710498564</v>
      </c>
      <c r="P22" s="179">
        <v>11</v>
      </c>
    </row>
    <row r="23" spans="1:16" x14ac:dyDescent="0.2">
      <c r="A23" s="177"/>
      <c r="B23" s="16"/>
      <c r="C23" s="35" t="s">
        <v>14</v>
      </c>
      <c r="D23" s="77"/>
      <c r="E23" s="119"/>
      <c r="F23" s="77"/>
      <c r="G23" s="119"/>
      <c r="H23" s="148"/>
      <c r="I23" s="145"/>
      <c r="J23" s="148"/>
      <c r="K23" s="145">
        <v>0</v>
      </c>
      <c r="L23" s="148"/>
      <c r="M23" s="145"/>
      <c r="N23" s="148"/>
      <c r="O23" s="139"/>
      <c r="P23" s="179"/>
    </row>
    <row r="24" spans="1:16" x14ac:dyDescent="0.2">
      <c r="A24" s="177">
        <v>12</v>
      </c>
      <c r="B24" s="16"/>
      <c r="C24" s="35" t="s">
        <v>15</v>
      </c>
      <c r="D24" s="77">
        <v>629214</v>
      </c>
      <c r="E24" s="119">
        <v>2.7748359379475462</v>
      </c>
      <c r="F24" s="77">
        <v>440800</v>
      </c>
      <c r="G24" s="119">
        <v>3.6487858226459973</v>
      </c>
      <c r="H24" s="148">
        <v>372460</v>
      </c>
      <c r="I24" s="145">
        <v>3.6249282479098222</v>
      </c>
      <c r="J24" s="148">
        <v>188413</v>
      </c>
      <c r="K24" s="145">
        <v>1.7783221442367037</v>
      </c>
      <c r="L24" s="148">
        <v>70225</v>
      </c>
      <c r="M24" s="145">
        <v>1.8537700760197517</v>
      </c>
      <c r="N24" s="148">
        <v>105202</v>
      </c>
      <c r="O24" s="139">
        <v>2.6234251955250003</v>
      </c>
      <c r="P24" s="179">
        <v>12</v>
      </c>
    </row>
    <row r="25" spans="1:16" x14ac:dyDescent="0.2">
      <c r="A25" s="177">
        <v>13</v>
      </c>
      <c r="B25" s="16"/>
      <c r="C25" s="35" t="s">
        <v>231</v>
      </c>
      <c r="D25" s="77"/>
      <c r="E25" s="119"/>
      <c r="F25" s="77"/>
      <c r="G25" s="119"/>
      <c r="H25" s="148"/>
      <c r="I25" s="145"/>
      <c r="J25" s="148"/>
      <c r="K25" s="145">
        <v>0</v>
      </c>
      <c r="L25" s="148"/>
      <c r="M25" s="145"/>
      <c r="N25" s="148"/>
      <c r="O25" s="139"/>
      <c r="P25" s="179"/>
    </row>
    <row r="26" spans="1:16" x14ac:dyDescent="0.2">
      <c r="A26" s="177"/>
      <c r="B26" s="16"/>
      <c r="C26" s="35" t="s">
        <v>230</v>
      </c>
      <c r="D26" s="77">
        <v>472520</v>
      </c>
      <c r="E26" s="119">
        <v>2.0838148505897434</v>
      </c>
      <c r="F26" s="77">
        <v>422815</v>
      </c>
      <c r="G26" s="119">
        <v>3.4999123811299166</v>
      </c>
      <c r="H26" s="148">
        <v>391280</v>
      </c>
      <c r="I26" s="145">
        <v>3.8080919423351638</v>
      </c>
      <c r="J26" s="148">
        <v>49705</v>
      </c>
      <c r="K26" s="145">
        <v>0.469136960715478</v>
      </c>
      <c r="L26" s="148">
        <v>44643</v>
      </c>
      <c r="M26" s="145">
        <v>1.1784671769846888</v>
      </c>
      <c r="N26" s="148">
        <v>4907</v>
      </c>
      <c r="O26" s="139">
        <v>0.12236599527044331</v>
      </c>
      <c r="P26" s="179">
        <v>13</v>
      </c>
    </row>
    <row r="27" spans="1:16" x14ac:dyDescent="0.2">
      <c r="A27" s="177">
        <v>14</v>
      </c>
      <c r="B27" s="16"/>
      <c r="C27" s="35" t="s">
        <v>212</v>
      </c>
      <c r="D27" s="77"/>
      <c r="E27" s="119"/>
      <c r="F27" s="77"/>
      <c r="G27" s="119"/>
      <c r="H27" s="148"/>
      <c r="I27" s="145"/>
      <c r="J27" s="148"/>
      <c r="K27" s="145">
        <v>0</v>
      </c>
      <c r="L27" s="148"/>
      <c r="M27" s="145"/>
      <c r="N27" s="148"/>
      <c r="O27" s="139"/>
      <c r="P27" s="179"/>
    </row>
    <row r="28" spans="1:16" x14ac:dyDescent="0.2">
      <c r="A28" s="177"/>
      <c r="B28" s="16"/>
      <c r="C28" s="35" t="s">
        <v>213</v>
      </c>
      <c r="D28" s="77">
        <v>256094</v>
      </c>
      <c r="E28" s="119">
        <v>1.1293754345782818</v>
      </c>
      <c r="F28" s="77">
        <v>59473</v>
      </c>
      <c r="G28" s="119">
        <v>0.49229636848962205</v>
      </c>
      <c r="H28" s="148">
        <v>59473</v>
      </c>
      <c r="I28" s="145">
        <v>0.5788147926970435</v>
      </c>
      <c r="J28" s="148">
        <v>196622</v>
      </c>
      <c r="K28" s="145">
        <v>1.8558021826737494</v>
      </c>
      <c r="L28" s="148">
        <v>73391</v>
      </c>
      <c r="M28" s="145">
        <v>1.9373448152248571</v>
      </c>
      <c r="N28" s="148">
        <v>121601</v>
      </c>
      <c r="O28" s="139">
        <v>3.0323675139354345</v>
      </c>
      <c r="P28" s="179">
        <v>14</v>
      </c>
    </row>
    <row r="29" spans="1:16" x14ac:dyDescent="0.2">
      <c r="A29" s="177">
        <v>15</v>
      </c>
      <c r="B29" s="16"/>
      <c r="C29" s="35" t="s">
        <v>214</v>
      </c>
      <c r="D29" s="77">
        <v>17666</v>
      </c>
      <c r="E29" s="119">
        <v>7.7907121710231106E-2</v>
      </c>
      <c r="F29" s="77">
        <v>16666</v>
      </c>
      <c r="G29" s="119">
        <v>0.1379552280404224</v>
      </c>
      <c r="H29" s="148">
        <v>16666</v>
      </c>
      <c r="I29" s="145">
        <v>0.1622001132461609</v>
      </c>
      <c r="J29" s="148">
        <v>1000</v>
      </c>
      <c r="K29" s="145">
        <v>9.4384259272805148E-3</v>
      </c>
      <c r="L29" s="148" t="s">
        <v>396</v>
      </c>
      <c r="M29" s="145" t="s">
        <v>396</v>
      </c>
      <c r="N29" s="148" t="s">
        <v>396</v>
      </c>
      <c r="O29" s="139" t="s">
        <v>396</v>
      </c>
      <c r="P29" s="179">
        <v>15</v>
      </c>
    </row>
    <row r="30" spans="1:16" x14ac:dyDescent="0.2">
      <c r="A30" s="177">
        <v>16</v>
      </c>
      <c r="B30" s="16"/>
      <c r="C30" s="35" t="s">
        <v>227</v>
      </c>
      <c r="D30" s="77">
        <v>1274803</v>
      </c>
      <c r="E30" s="119">
        <v>5.6218856830956492</v>
      </c>
      <c r="F30" s="77">
        <v>822353</v>
      </c>
      <c r="G30" s="119">
        <v>6.807146024524509</v>
      </c>
      <c r="H30" s="148">
        <v>752769</v>
      </c>
      <c r="I30" s="145">
        <v>7.3262460727348673</v>
      </c>
      <c r="J30" s="148">
        <v>452450</v>
      </c>
      <c r="K30" s="145">
        <v>4.2704158107980685</v>
      </c>
      <c r="L30" s="148">
        <v>158741</v>
      </c>
      <c r="M30" s="145">
        <v>4.1903782931641356</v>
      </c>
      <c r="N30" s="148">
        <v>205612</v>
      </c>
      <c r="O30" s="139">
        <v>5.1273521539731792</v>
      </c>
      <c r="P30" s="179">
        <v>16</v>
      </c>
    </row>
    <row r="31" spans="1:16" x14ac:dyDescent="0.2">
      <c r="A31" s="177">
        <v>17</v>
      </c>
      <c r="B31" s="16"/>
      <c r="C31" s="35" t="s">
        <v>84</v>
      </c>
      <c r="D31" s="77">
        <v>107008</v>
      </c>
      <c r="E31" s="119">
        <v>0.47190565379646837</v>
      </c>
      <c r="F31" s="77">
        <v>107008</v>
      </c>
      <c r="G31" s="119">
        <v>0.88577421349751106</v>
      </c>
      <c r="H31" s="148">
        <v>107008</v>
      </c>
      <c r="I31" s="145">
        <v>1.0414442408643458</v>
      </c>
      <c r="J31" s="148" t="s">
        <v>396</v>
      </c>
      <c r="K31" s="145" t="s">
        <v>396</v>
      </c>
      <c r="L31" s="148" t="s">
        <v>396</v>
      </c>
      <c r="M31" s="145" t="s">
        <v>396</v>
      </c>
      <c r="N31" s="148" t="s">
        <v>396</v>
      </c>
      <c r="O31" s="139" t="s">
        <v>396</v>
      </c>
      <c r="P31" s="179">
        <v>17</v>
      </c>
    </row>
    <row r="32" spans="1:16" x14ac:dyDescent="0.2">
      <c r="A32" s="177">
        <v>18</v>
      </c>
      <c r="B32" s="16"/>
      <c r="C32" s="35" t="s">
        <v>216</v>
      </c>
      <c r="D32" s="77">
        <v>32713</v>
      </c>
      <c r="E32" s="119">
        <v>0.1442644442718663</v>
      </c>
      <c r="F32" s="77">
        <v>17696</v>
      </c>
      <c r="G32" s="119">
        <v>0.14648120217228577</v>
      </c>
      <c r="H32" s="148">
        <v>17696</v>
      </c>
      <c r="I32" s="145">
        <v>0.17222448121949258</v>
      </c>
      <c r="J32" s="148">
        <v>13846</v>
      </c>
      <c r="K32" s="145">
        <v>0.13068444538912602</v>
      </c>
      <c r="L32" s="148">
        <v>3492</v>
      </c>
      <c r="M32" s="145">
        <v>9.2180350380362736E-2</v>
      </c>
      <c r="N32" s="148">
        <v>7522</v>
      </c>
      <c r="O32" s="139">
        <v>0.18757632289062046</v>
      </c>
      <c r="P32" s="179">
        <v>18</v>
      </c>
    </row>
    <row r="33" spans="1:18" x14ac:dyDescent="0.2">
      <c r="A33" s="177">
        <v>19</v>
      </c>
      <c r="B33" s="16"/>
      <c r="C33" s="35" t="s">
        <v>217</v>
      </c>
      <c r="D33" s="77">
        <v>92649</v>
      </c>
      <c r="E33" s="119">
        <v>0.40858241363812986</v>
      </c>
      <c r="F33" s="77">
        <v>63672</v>
      </c>
      <c r="G33" s="119">
        <v>0.52705419895534467</v>
      </c>
      <c r="H33" s="148">
        <v>63672</v>
      </c>
      <c r="I33" s="145">
        <v>0.61968112388152874</v>
      </c>
      <c r="J33" s="148">
        <v>16</v>
      </c>
      <c r="K33" s="145">
        <v>1.5101481483648823E-4</v>
      </c>
      <c r="L33" s="148" t="s">
        <v>396</v>
      </c>
      <c r="M33" s="145" t="s">
        <v>396</v>
      </c>
      <c r="N33" s="148">
        <v>16</v>
      </c>
      <c r="O33" s="139">
        <v>3.9899244432995578E-4</v>
      </c>
      <c r="P33" s="179">
        <v>19</v>
      </c>
    </row>
    <row r="34" spans="1:18" ht="8.1" customHeight="1" x14ac:dyDescent="0.2">
      <c r="A34" s="179"/>
      <c r="B34" s="16"/>
      <c r="C34" s="37" t="s">
        <v>16</v>
      </c>
      <c r="E34" s="49"/>
      <c r="F34" s="76"/>
      <c r="G34" s="49"/>
      <c r="H34" s="150"/>
      <c r="I34" s="92"/>
      <c r="J34" s="150"/>
      <c r="K34" s="92"/>
      <c r="L34" s="150"/>
      <c r="M34" s="92"/>
      <c r="N34" s="150"/>
      <c r="O34" s="92"/>
      <c r="P34" s="179"/>
      <c r="R34" s="36"/>
    </row>
    <row r="35" spans="1:18" x14ac:dyDescent="0.2">
      <c r="A35" s="179"/>
      <c r="B35" s="16"/>
      <c r="C35" s="286" t="s">
        <v>17</v>
      </c>
      <c r="D35" s="286"/>
      <c r="E35" s="286"/>
      <c r="F35" s="286"/>
      <c r="G35" s="286"/>
      <c r="H35" s="267" t="s">
        <v>17</v>
      </c>
      <c r="I35" s="267"/>
      <c r="J35" s="267"/>
      <c r="K35" s="267"/>
      <c r="L35" s="267"/>
      <c r="M35" s="267"/>
      <c r="N35" s="267"/>
      <c r="O35" s="267"/>
      <c r="P35" s="179"/>
    </row>
    <row r="36" spans="1:18" ht="8.1" customHeight="1" x14ac:dyDescent="0.2">
      <c r="A36" s="179"/>
      <c r="B36" s="16"/>
      <c r="C36" s="37"/>
      <c r="D36" s="78"/>
      <c r="E36" s="49"/>
      <c r="F36" s="78"/>
      <c r="G36" s="49"/>
      <c r="H36" s="151"/>
      <c r="I36" s="92"/>
      <c r="J36" s="151"/>
      <c r="K36" s="92"/>
      <c r="L36" s="151"/>
      <c r="M36" s="92"/>
      <c r="N36" s="151"/>
      <c r="O36" s="92"/>
      <c r="P36" s="179"/>
    </row>
    <row r="37" spans="1:18" x14ac:dyDescent="0.2">
      <c r="A37" s="177">
        <v>20</v>
      </c>
      <c r="B37" s="16"/>
      <c r="C37" s="35" t="s">
        <v>18</v>
      </c>
      <c r="D37" s="77">
        <v>10868525</v>
      </c>
      <c r="E37" s="119">
        <v>47.930233215537733</v>
      </c>
      <c r="F37" s="77">
        <v>5011343</v>
      </c>
      <c r="G37" s="119">
        <v>41.482117265917104</v>
      </c>
      <c r="H37" s="148">
        <v>4414836</v>
      </c>
      <c r="I37" s="145">
        <v>42.966932627098764</v>
      </c>
      <c r="J37" s="148">
        <v>5857182</v>
      </c>
      <c r="K37" s="145">
        <v>55.282578449600742</v>
      </c>
      <c r="L37" s="148">
        <v>1798421</v>
      </c>
      <c r="M37" s="145">
        <v>47.473962746678787</v>
      </c>
      <c r="N37" s="148">
        <v>1369049</v>
      </c>
      <c r="O37" s="139">
        <v>34.1400129323426</v>
      </c>
      <c r="P37" s="179">
        <v>20</v>
      </c>
    </row>
    <row r="38" spans="1:18" ht="13.5" x14ac:dyDescent="0.2">
      <c r="A38" s="177"/>
      <c r="B38" s="16"/>
      <c r="C38" s="35" t="s">
        <v>19</v>
      </c>
      <c r="D38" s="77"/>
      <c r="E38" s="119"/>
      <c r="F38" s="77"/>
      <c r="G38" s="119">
        <v>0</v>
      </c>
      <c r="H38" s="148"/>
      <c r="I38" s="145"/>
      <c r="J38" s="148"/>
      <c r="K38" s="145"/>
      <c r="L38" s="148"/>
      <c r="M38" s="145"/>
      <c r="N38" s="148"/>
      <c r="O38" s="139"/>
      <c r="P38" s="179"/>
    </row>
    <row r="39" spans="1:18" x14ac:dyDescent="0.2">
      <c r="A39" s="177">
        <v>21</v>
      </c>
      <c r="B39" s="16"/>
      <c r="C39" s="35" t="s">
        <v>20</v>
      </c>
      <c r="D39" s="77">
        <v>1155639</v>
      </c>
      <c r="E39" s="119">
        <v>5.0963720268362822</v>
      </c>
      <c r="F39" s="77">
        <v>876402</v>
      </c>
      <c r="G39" s="119">
        <v>7.2545444476828429</v>
      </c>
      <c r="H39" s="148">
        <v>666071</v>
      </c>
      <c r="I39" s="145">
        <v>6.4824667964708773</v>
      </c>
      <c r="J39" s="148">
        <v>279237</v>
      </c>
      <c r="K39" s="145">
        <v>2.6355577406560293</v>
      </c>
      <c r="L39" s="148">
        <v>72995</v>
      </c>
      <c r="M39" s="145">
        <v>1.926891373429146</v>
      </c>
      <c r="N39" s="148">
        <v>85409</v>
      </c>
      <c r="O39" s="139">
        <v>2.1298466048610747</v>
      </c>
      <c r="P39" s="179">
        <v>21</v>
      </c>
    </row>
    <row r="40" spans="1:18" x14ac:dyDescent="0.2">
      <c r="A40" s="177">
        <v>22</v>
      </c>
      <c r="B40" s="16"/>
      <c r="C40" s="35" t="s">
        <v>191</v>
      </c>
      <c r="D40" s="77">
        <v>9514342</v>
      </c>
      <c r="E40" s="119">
        <v>41.95828145515474</v>
      </c>
      <c r="F40" s="77">
        <v>3983590</v>
      </c>
      <c r="G40" s="119">
        <v>32.974743001892847</v>
      </c>
      <c r="H40" s="148">
        <v>3730141</v>
      </c>
      <c r="I40" s="145">
        <v>36.303209685836308</v>
      </c>
      <c r="J40" s="148">
        <v>5530752</v>
      </c>
      <c r="K40" s="145">
        <v>52.201593074158559</v>
      </c>
      <c r="L40" s="148">
        <v>1721938</v>
      </c>
      <c r="M40" s="145">
        <v>45.454996613190445</v>
      </c>
      <c r="N40" s="148">
        <v>1243371</v>
      </c>
      <c r="O40" s="139">
        <v>31.00597715618634</v>
      </c>
      <c r="P40" s="179">
        <v>22</v>
      </c>
    </row>
    <row r="41" spans="1:18" x14ac:dyDescent="0.2">
      <c r="A41" s="177">
        <v>23</v>
      </c>
      <c r="B41" s="16"/>
      <c r="C41" s="35" t="s">
        <v>306</v>
      </c>
      <c r="D41" s="77">
        <v>321352</v>
      </c>
      <c r="E41" s="119">
        <v>1.4171634425351629</v>
      </c>
      <c r="F41" s="77">
        <v>278721</v>
      </c>
      <c r="G41" s="119">
        <v>2.3071534330165946</v>
      </c>
      <c r="H41" s="148">
        <v>140866</v>
      </c>
      <c r="I41" s="145">
        <v>1.3709637077003303</v>
      </c>
      <c r="J41" s="148">
        <v>42630</v>
      </c>
      <c r="K41" s="145">
        <v>0.40236009727996835</v>
      </c>
      <c r="L41" s="148">
        <v>1724</v>
      </c>
      <c r="M41" s="145">
        <v>4.5509428423752968E-2</v>
      </c>
      <c r="N41" s="148">
        <v>37710</v>
      </c>
      <c r="O41" s="139">
        <v>0.94037531723016454</v>
      </c>
      <c r="P41" s="179">
        <v>23</v>
      </c>
    </row>
    <row r="42" spans="1:18" x14ac:dyDescent="0.2">
      <c r="A42" s="177">
        <v>24</v>
      </c>
      <c r="B42" s="16"/>
      <c r="C42" s="35" t="s">
        <v>307</v>
      </c>
      <c r="D42" s="77">
        <v>107791</v>
      </c>
      <c r="E42" s="119">
        <v>0.47535868653161562</v>
      </c>
      <c r="F42" s="77">
        <v>74711</v>
      </c>
      <c r="G42" s="119">
        <v>0.61843111977247067</v>
      </c>
      <c r="H42" s="148">
        <v>70527</v>
      </c>
      <c r="I42" s="145">
        <v>0.68639669908268275</v>
      </c>
      <c r="J42" s="148">
        <v>33079</v>
      </c>
      <c r="K42" s="145">
        <v>0.31221369124851217</v>
      </c>
      <c r="L42" s="148">
        <v>33063</v>
      </c>
      <c r="M42" s="145">
        <v>0.87278319720101172</v>
      </c>
      <c r="N42" s="148">
        <v>16</v>
      </c>
      <c r="O42" s="139">
        <v>3.9899244432995578E-4</v>
      </c>
      <c r="P42" s="179">
        <v>24</v>
      </c>
    </row>
    <row r="43" spans="1:18" x14ac:dyDescent="0.2">
      <c r="A43" s="177">
        <v>25</v>
      </c>
      <c r="B43" s="16"/>
      <c r="C43" s="35" t="s">
        <v>304</v>
      </c>
      <c r="D43" s="77">
        <v>42747</v>
      </c>
      <c r="E43" s="119">
        <v>0.18851441932227153</v>
      </c>
      <c r="F43" s="77">
        <v>42731</v>
      </c>
      <c r="G43" s="119">
        <v>0.35371203944529517</v>
      </c>
      <c r="H43" s="148">
        <v>41398</v>
      </c>
      <c r="I43" s="145">
        <v>0.40290173335920854</v>
      </c>
      <c r="J43" s="148">
        <v>16</v>
      </c>
      <c r="K43" s="145">
        <v>1.5101481483648823E-4</v>
      </c>
      <c r="L43" s="148" t="s">
        <v>396</v>
      </c>
      <c r="M43" s="145" t="s">
        <v>396</v>
      </c>
      <c r="N43" s="148">
        <v>16</v>
      </c>
      <c r="O43" s="139">
        <v>3.9899244432995578E-4</v>
      </c>
      <c r="P43" s="179">
        <v>25</v>
      </c>
    </row>
    <row r="44" spans="1:18" x14ac:dyDescent="0.2">
      <c r="A44" s="177">
        <v>26</v>
      </c>
      <c r="B44" s="16"/>
      <c r="C44" s="35" t="s">
        <v>220</v>
      </c>
      <c r="D44" s="77">
        <v>138328</v>
      </c>
      <c r="E44" s="119">
        <v>0.6100269632023575</v>
      </c>
      <c r="F44" s="77">
        <v>73117</v>
      </c>
      <c r="G44" s="119">
        <v>0.60523655398005305</v>
      </c>
      <c r="H44" s="148">
        <v>72694</v>
      </c>
      <c r="I44" s="145">
        <v>0.7074868014110417</v>
      </c>
      <c r="J44" s="148">
        <v>65211</v>
      </c>
      <c r="K44" s="145">
        <v>0.61548919314388961</v>
      </c>
      <c r="L44" s="148">
        <v>27088</v>
      </c>
      <c r="M44" s="145">
        <v>0.7150576549551162</v>
      </c>
      <c r="N44" s="148">
        <v>8457</v>
      </c>
      <c r="O44" s="139">
        <v>0.21089244385615225</v>
      </c>
      <c r="P44" s="179">
        <v>26</v>
      </c>
    </row>
    <row r="45" spans="1:18" x14ac:dyDescent="0.2">
      <c r="A45" s="177">
        <v>27</v>
      </c>
      <c r="B45" s="16"/>
      <c r="C45" s="35" t="s">
        <v>311</v>
      </c>
      <c r="D45" s="77"/>
      <c r="E45" s="119"/>
      <c r="F45" s="77"/>
      <c r="G45" s="119"/>
      <c r="H45" s="148"/>
      <c r="I45" s="145"/>
      <c r="J45" s="148"/>
      <c r="K45" s="145"/>
      <c r="L45" s="148"/>
      <c r="M45" s="145"/>
      <c r="N45" s="148"/>
      <c r="O45" s="139"/>
      <c r="P45" s="179"/>
    </row>
    <row r="46" spans="1:18" x14ac:dyDescent="0.2">
      <c r="A46" s="177"/>
      <c r="B46" s="16"/>
      <c r="C46" s="35" t="s">
        <v>312</v>
      </c>
      <c r="D46" s="77">
        <v>1508843</v>
      </c>
      <c r="E46" s="119">
        <v>6.6540029006356978</v>
      </c>
      <c r="F46" s="77">
        <v>1049192</v>
      </c>
      <c r="G46" s="119">
        <v>8.684838690638836</v>
      </c>
      <c r="H46" s="148">
        <v>925144</v>
      </c>
      <c r="I46" s="145">
        <v>9.0038678488543322</v>
      </c>
      <c r="J46" s="148">
        <v>459651</v>
      </c>
      <c r="K46" s="145">
        <v>4.338381915900416</v>
      </c>
      <c r="L46" s="148">
        <v>311242</v>
      </c>
      <c r="M46" s="145">
        <v>8.2160356853049414</v>
      </c>
      <c r="N46" s="148">
        <v>136649</v>
      </c>
      <c r="O46" s="139">
        <v>3.4076199078277578</v>
      </c>
      <c r="P46" s="179">
        <v>27</v>
      </c>
    </row>
    <row r="47" spans="1:18" x14ac:dyDescent="0.2">
      <c r="A47" s="177">
        <v>28</v>
      </c>
      <c r="B47" s="16"/>
      <c r="C47" s="35" t="s">
        <v>24</v>
      </c>
      <c r="D47" s="77">
        <v>2133703</v>
      </c>
      <c r="E47" s="119">
        <v>9.4096376833740099</v>
      </c>
      <c r="F47" s="77">
        <v>223094</v>
      </c>
      <c r="G47" s="119">
        <v>1.8466928863824548</v>
      </c>
      <c r="H47" s="148">
        <v>172660</v>
      </c>
      <c r="I47" s="145">
        <v>1.6803955090052887</v>
      </c>
      <c r="J47" s="148">
        <v>1910608</v>
      </c>
      <c r="K47" s="145">
        <v>18.033132084069571</v>
      </c>
      <c r="L47" s="148">
        <v>770529</v>
      </c>
      <c r="M47" s="145">
        <v>20.340101144968649</v>
      </c>
      <c r="N47" s="148">
        <v>1140059</v>
      </c>
      <c r="O47" s="139">
        <v>28.429682943147817</v>
      </c>
      <c r="P47" s="179">
        <v>28</v>
      </c>
    </row>
    <row r="48" spans="1:18" x14ac:dyDescent="0.2">
      <c r="A48" s="177">
        <v>29</v>
      </c>
      <c r="B48" s="16"/>
      <c r="C48" s="35" t="s">
        <v>331</v>
      </c>
      <c r="D48" s="77">
        <v>295766</v>
      </c>
      <c r="E48" s="119">
        <v>1.3043290931590747</v>
      </c>
      <c r="F48" s="77">
        <v>284521</v>
      </c>
      <c r="G48" s="119">
        <v>2.3551637727882526</v>
      </c>
      <c r="H48" s="148">
        <v>284492</v>
      </c>
      <c r="I48" s="145">
        <v>2.7687888286107531</v>
      </c>
      <c r="J48" s="148">
        <v>11245</v>
      </c>
      <c r="K48" s="145">
        <v>0.10613509955226939</v>
      </c>
      <c r="L48" s="148">
        <v>5210</v>
      </c>
      <c r="M48" s="145">
        <v>0.1375313933223625</v>
      </c>
      <c r="N48" s="148">
        <v>6036</v>
      </c>
      <c r="O48" s="139">
        <v>0.15051989962347581</v>
      </c>
      <c r="P48" s="179">
        <v>29</v>
      </c>
    </row>
    <row r="49" spans="1:18" x14ac:dyDescent="0.2">
      <c r="A49" s="177">
        <v>30</v>
      </c>
      <c r="B49" s="16"/>
      <c r="C49" s="35" t="s">
        <v>25</v>
      </c>
      <c r="D49" s="77">
        <v>1076367</v>
      </c>
      <c r="E49" s="119">
        <v>4.7467822299262039</v>
      </c>
      <c r="F49" s="77">
        <v>723207</v>
      </c>
      <c r="G49" s="119">
        <v>5.9864506543519589</v>
      </c>
      <c r="H49" s="148">
        <v>445075</v>
      </c>
      <c r="I49" s="145">
        <v>4.331646190029705</v>
      </c>
      <c r="J49" s="148">
        <v>353160</v>
      </c>
      <c r="K49" s="145">
        <v>3.3332745004783866</v>
      </c>
      <c r="L49" s="148">
        <v>119123</v>
      </c>
      <c r="M49" s="145">
        <v>3.1445589571477521</v>
      </c>
      <c r="N49" s="148">
        <v>205704</v>
      </c>
      <c r="O49" s="139">
        <v>5.1296463605280769</v>
      </c>
      <c r="P49" s="179">
        <v>30</v>
      </c>
    </row>
    <row r="50" spans="1:18" x14ac:dyDescent="0.2">
      <c r="A50" s="177">
        <v>31</v>
      </c>
      <c r="B50" s="16"/>
      <c r="C50" s="35" t="s">
        <v>26</v>
      </c>
      <c r="D50" s="77">
        <v>86652</v>
      </c>
      <c r="E50" s="119">
        <v>0.38213562268962675</v>
      </c>
      <c r="F50" s="77">
        <v>76964</v>
      </c>
      <c r="G50" s="119">
        <v>0.63708065348032339</v>
      </c>
      <c r="H50" s="148">
        <v>49602</v>
      </c>
      <c r="I50" s="145">
        <v>0.48274631088659986</v>
      </c>
      <c r="J50" s="148">
        <v>9688</v>
      </c>
      <c r="K50" s="145">
        <v>9.1439470383493635E-2</v>
      </c>
      <c r="L50" s="148">
        <v>2199</v>
      </c>
      <c r="M50" s="145">
        <v>5.804827906254801E-2</v>
      </c>
      <c r="N50" s="148">
        <v>2204</v>
      </c>
      <c r="O50" s="139">
        <v>5.4961209206451409E-2</v>
      </c>
      <c r="P50" s="179">
        <v>31</v>
      </c>
    </row>
    <row r="51" spans="1:18" x14ac:dyDescent="0.2">
      <c r="A51" s="177">
        <v>32</v>
      </c>
      <c r="B51" s="16"/>
      <c r="C51" s="35" t="s">
        <v>27</v>
      </c>
      <c r="D51" s="77">
        <v>45264</v>
      </c>
      <c r="E51" s="119">
        <v>0.19961439811456475</v>
      </c>
      <c r="F51" s="77">
        <v>40020</v>
      </c>
      <c r="G51" s="119">
        <v>0.33127134442443923</v>
      </c>
      <c r="H51" s="148">
        <v>23563</v>
      </c>
      <c r="I51" s="145">
        <v>0.22932444908312069</v>
      </c>
      <c r="J51" s="148">
        <v>5244</v>
      </c>
      <c r="K51" s="145">
        <v>4.9495105562659021E-2</v>
      </c>
      <c r="L51" s="148">
        <v>1821</v>
      </c>
      <c r="M51" s="145">
        <v>4.8069993712096373E-2</v>
      </c>
      <c r="N51" s="148">
        <v>2256</v>
      </c>
      <c r="O51" s="139">
        <v>5.6257934650523762E-2</v>
      </c>
      <c r="P51" s="179">
        <v>32</v>
      </c>
    </row>
    <row r="52" spans="1:18" x14ac:dyDescent="0.2">
      <c r="A52" s="177">
        <v>33</v>
      </c>
      <c r="B52" s="16"/>
      <c r="C52" s="35" t="s">
        <v>28</v>
      </c>
      <c r="D52" s="77">
        <v>944451</v>
      </c>
      <c r="E52" s="119">
        <v>4.1650322091220131</v>
      </c>
      <c r="F52" s="77">
        <v>606224</v>
      </c>
      <c r="G52" s="119">
        <v>5.0181069340919846</v>
      </c>
      <c r="H52" s="148">
        <v>371909</v>
      </c>
      <c r="I52" s="145">
        <v>3.6195656976638939</v>
      </c>
      <c r="J52" s="148">
        <v>338228</v>
      </c>
      <c r="K52" s="145">
        <v>3.1923399245322339</v>
      </c>
      <c r="L52" s="148">
        <v>115103</v>
      </c>
      <c r="M52" s="145">
        <v>3.0384406843731075</v>
      </c>
      <c r="N52" s="148">
        <v>201245</v>
      </c>
      <c r="O52" s="139">
        <v>5.0184521536988722</v>
      </c>
      <c r="P52" s="179">
        <v>33</v>
      </c>
    </row>
    <row r="53" spans="1:18" x14ac:dyDescent="0.2">
      <c r="A53" s="177">
        <v>34</v>
      </c>
      <c r="B53" s="16"/>
      <c r="C53" s="35" t="s">
        <v>29</v>
      </c>
      <c r="D53" s="77">
        <v>6562134</v>
      </c>
      <c r="E53" s="119">
        <v>28.939033862608724</v>
      </c>
      <c r="F53" s="77">
        <v>4652423</v>
      </c>
      <c r="G53" s="119">
        <v>38.511104998530307</v>
      </c>
      <c r="H53" s="148">
        <v>3900272</v>
      </c>
      <c r="I53" s="145">
        <v>37.958991965128433</v>
      </c>
      <c r="J53" s="148">
        <v>1909710</v>
      </c>
      <c r="K53" s="145">
        <v>18.024656377586872</v>
      </c>
      <c r="L53" s="148">
        <v>738414</v>
      </c>
      <c r="M53" s="145">
        <v>19.49234285388464</v>
      </c>
      <c r="N53" s="148">
        <v>1140375</v>
      </c>
      <c r="O53" s="139">
        <v>28.437563043923333</v>
      </c>
      <c r="P53" s="179">
        <v>34</v>
      </c>
    </row>
    <row r="54" spans="1:18" x14ac:dyDescent="0.2">
      <c r="A54" s="177"/>
      <c r="B54" s="16"/>
      <c r="C54" s="35" t="s">
        <v>30</v>
      </c>
      <c r="D54" s="77"/>
      <c r="E54" s="119"/>
      <c r="F54" s="77"/>
      <c r="G54" s="119">
        <v>0</v>
      </c>
      <c r="H54" s="148"/>
      <c r="I54" s="145"/>
      <c r="J54" s="148"/>
      <c r="K54" s="145"/>
      <c r="L54" s="148"/>
      <c r="M54" s="145"/>
      <c r="N54" s="148"/>
      <c r="O54" s="139"/>
      <c r="P54" s="179"/>
    </row>
    <row r="55" spans="1:18" x14ac:dyDescent="0.2">
      <c r="A55" s="177">
        <v>35</v>
      </c>
      <c r="B55" s="16"/>
      <c r="C55" s="35" t="s">
        <v>218</v>
      </c>
      <c r="D55" s="77">
        <v>1452093</v>
      </c>
      <c r="E55" s="119">
        <v>6.4037352023986536</v>
      </c>
      <c r="F55" s="77">
        <v>1117705</v>
      </c>
      <c r="G55" s="119">
        <v>9.2519649680139384</v>
      </c>
      <c r="H55" s="148">
        <v>929272</v>
      </c>
      <c r="I55" s="145">
        <v>9.0440431799163825</v>
      </c>
      <c r="J55" s="148">
        <v>334387</v>
      </c>
      <c r="K55" s="145">
        <v>3.1560869305455497</v>
      </c>
      <c r="L55" s="148">
        <v>165159</v>
      </c>
      <c r="M55" s="145">
        <v>4.3597979634794752</v>
      </c>
      <c r="N55" s="148">
        <v>166608</v>
      </c>
      <c r="O55" s="139">
        <v>4.1547083228078296</v>
      </c>
      <c r="P55" s="179">
        <v>35</v>
      </c>
    </row>
    <row r="56" spans="1:18" x14ac:dyDescent="0.2">
      <c r="A56" s="177">
        <v>36</v>
      </c>
      <c r="B56" s="16"/>
      <c r="C56" s="35" t="s">
        <v>219</v>
      </c>
      <c r="D56" s="77">
        <v>3419713</v>
      </c>
      <c r="E56" s="119">
        <v>15.080946275617546</v>
      </c>
      <c r="F56" s="77">
        <v>2157748</v>
      </c>
      <c r="G56" s="119">
        <v>17.861071486485379</v>
      </c>
      <c r="H56" s="148">
        <v>1686324</v>
      </c>
      <c r="I56" s="145">
        <v>16.411973105107347</v>
      </c>
      <c r="J56" s="148">
        <v>1261965</v>
      </c>
      <c r="K56" s="145">
        <v>11.910963175320555</v>
      </c>
      <c r="L56" s="148">
        <v>408854</v>
      </c>
      <c r="M56" s="145">
        <v>10.792756292787178</v>
      </c>
      <c r="N56" s="148">
        <v>846535</v>
      </c>
      <c r="O56" s="139">
        <v>21.110066803803694</v>
      </c>
      <c r="P56" s="179">
        <v>36</v>
      </c>
    </row>
    <row r="57" spans="1:18" x14ac:dyDescent="0.2">
      <c r="A57" s="177">
        <v>37</v>
      </c>
      <c r="B57" s="16"/>
      <c r="C57" s="35" t="s">
        <v>221</v>
      </c>
      <c r="D57" s="77">
        <v>664</v>
      </c>
      <c r="E57" s="119">
        <v>2.9282423194607415E-3</v>
      </c>
      <c r="F57" s="77">
        <v>664</v>
      </c>
      <c r="G57" s="119">
        <v>5.4963561393760029E-3</v>
      </c>
      <c r="H57" s="148">
        <v>664</v>
      </c>
      <c r="I57" s="145">
        <v>6.462311004167217E-3</v>
      </c>
      <c r="J57" s="148" t="s">
        <v>396</v>
      </c>
      <c r="K57" s="145" t="s">
        <v>396</v>
      </c>
      <c r="L57" s="148" t="s">
        <v>396</v>
      </c>
      <c r="M57" s="145" t="s">
        <v>396</v>
      </c>
      <c r="N57" s="148" t="s">
        <v>396</v>
      </c>
      <c r="O57" s="139" t="s">
        <v>396</v>
      </c>
      <c r="P57" s="179">
        <v>37</v>
      </c>
    </row>
    <row r="58" spans="1:18" x14ac:dyDescent="0.2">
      <c r="A58" s="177">
        <v>38</v>
      </c>
      <c r="B58" s="16"/>
      <c r="C58" s="35" t="s">
        <v>216</v>
      </c>
      <c r="D58" s="77">
        <v>85340</v>
      </c>
      <c r="E58" s="119">
        <v>0.37634969810659585</v>
      </c>
      <c r="F58" s="77">
        <v>58133</v>
      </c>
      <c r="G58" s="119">
        <v>0.48120432447341144</v>
      </c>
      <c r="H58" s="148">
        <v>54347</v>
      </c>
      <c r="I58" s="145">
        <v>0.5289265303365599</v>
      </c>
      <c r="J58" s="148">
        <v>27207</v>
      </c>
      <c r="K58" s="145">
        <v>0.25679125420352095</v>
      </c>
      <c r="L58" s="148">
        <v>18200</v>
      </c>
      <c r="M58" s="145">
        <v>0.48043596131804173</v>
      </c>
      <c r="N58" s="148">
        <v>2759</v>
      </c>
      <c r="O58" s="139">
        <v>6.8801259619146751E-2</v>
      </c>
      <c r="P58" s="179">
        <v>38</v>
      </c>
    </row>
    <row r="59" spans="1:18" x14ac:dyDescent="0.2">
      <c r="A59" s="177">
        <v>39</v>
      </c>
      <c r="B59" s="16"/>
      <c r="C59" s="35" t="s">
        <v>332</v>
      </c>
      <c r="D59" s="77">
        <v>6048</v>
      </c>
      <c r="E59" s="119">
        <v>2.6671701126654464E-2</v>
      </c>
      <c r="F59" s="77">
        <v>5035</v>
      </c>
      <c r="G59" s="119">
        <v>4.1677941508671948E-2</v>
      </c>
      <c r="H59" s="148">
        <v>4780</v>
      </c>
      <c r="I59" s="145">
        <v>4.6520853313131473E-2</v>
      </c>
      <c r="J59" s="148">
        <v>1013</v>
      </c>
      <c r="K59" s="145">
        <v>9.5611254643351608E-3</v>
      </c>
      <c r="L59" s="148" t="s">
        <v>396</v>
      </c>
      <c r="M59" s="145" t="s">
        <v>396</v>
      </c>
      <c r="N59" s="148">
        <v>1013</v>
      </c>
      <c r="O59" s="139">
        <v>2.5261209131640327E-2</v>
      </c>
      <c r="P59" s="179">
        <v>39</v>
      </c>
    </row>
    <row r="60" spans="1:18" s="43" customFormat="1" ht="8.1" customHeight="1" x14ac:dyDescent="0.2">
      <c r="A60" s="177"/>
      <c r="B60" s="16"/>
      <c r="C60" s="35" t="s">
        <v>16</v>
      </c>
      <c r="E60" s="119"/>
      <c r="G60" s="119">
        <v>0</v>
      </c>
      <c r="H60" s="88"/>
      <c r="I60" s="145"/>
      <c r="J60" s="88"/>
      <c r="K60" s="145"/>
      <c r="L60" s="88"/>
      <c r="M60" s="145"/>
      <c r="N60" s="88"/>
      <c r="O60" s="139"/>
      <c r="P60" s="179"/>
      <c r="R60" s="123"/>
    </row>
    <row r="61" spans="1:18" s="43" customFormat="1" x14ac:dyDescent="0.2">
      <c r="A61" s="180">
        <v>40</v>
      </c>
      <c r="B61" s="39"/>
      <c r="C61" s="40" t="s">
        <v>31</v>
      </c>
      <c r="D61" s="79">
        <v>22675719</v>
      </c>
      <c r="E61" s="79">
        <v>100</v>
      </c>
      <c r="F61" s="79">
        <v>12080731</v>
      </c>
      <c r="G61" s="79">
        <v>100</v>
      </c>
      <c r="H61" s="146">
        <v>10274962</v>
      </c>
      <c r="I61" s="146">
        <v>100</v>
      </c>
      <c r="J61" s="146">
        <v>10594987</v>
      </c>
      <c r="K61" s="146">
        <v>100</v>
      </c>
      <c r="L61" s="146">
        <v>3788226</v>
      </c>
      <c r="M61" s="146">
        <v>100</v>
      </c>
      <c r="N61" s="146">
        <v>4010101</v>
      </c>
      <c r="O61" s="140">
        <v>100</v>
      </c>
      <c r="P61" s="187">
        <v>40</v>
      </c>
    </row>
    <row r="62" spans="1:18" s="43" customFormat="1" x14ac:dyDescent="0.2">
      <c r="A62" s="191" t="s">
        <v>32</v>
      </c>
      <c r="B62" s="45"/>
      <c r="C62" s="46"/>
      <c r="D62" s="47"/>
      <c r="E62" s="42"/>
      <c r="F62" s="47"/>
      <c r="G62" s="42"/>
      <c r="H62" s="152"/>
      <c r="I62" s="153"/>
      <c r="J62" s="152"/>
      <c r="K62" s="153"/>
      <c r="L62" s="152"/>
      <c r="M62" s="153"/>
      <c r="N62" s="152"/>
      <c r="O62" s="153"/>
      <c r="P62" s="188"/>
    </row>
    <row r="63" spans="1:18" s="43" customFormat="1" x14ac:dyDescent="0.2">
      <c r="A63" s="192" t="s">
        <v>186</v>
      </c>
      <c r="B63" s="193"/>
      <c r="C63" s="44"/>
      <c r="D63" s="194"/>
      <c r="E63" s="195"/>
      <c r="F63" s="194"/>
      <c r="G63" s="195"/>
      <c r="H63" s="34" t="s">
        <v>193</v>
      </c>
      <c r="I63" s="42"/>
      <c r="J63" s="47"/>
      <c r="K63" s="42"/>
      <c r="L63" s="47"/>
      <c r="M63" s="42"/>
      <c r="N63" s="47"/>
      <c r="O63" s="42"/>
      <c r="P63" s="182"/>
    </row>
    <row r="64" spans="1:18" s="43" customFormat="1" x14ac:dyDescent="0.2">
      <c r="A64" s="192" t="s">
        <v>192</v>
      </c>
      <c r="B64" s="193"/>
      <c r="C64" s="44"/>
      <c r="D64" s="194"/>
      <c r="E64" s="195"/>
      <c r="F64" s="194"/>
      <c r="G64" s="195"/>
      <c r="H64" s="48"/>
      <c r="I64" s="42"/>
      <c r="J64" s="47"/>
      <c r="K64" s="42"/>
      <c r="L64" s="47"/>
      <c r="M64" s="42"/>
      <c r="N64" s="47"/>
      <c r="O64" s="42"/>
      <c r="P64" s="182"/>
    </row>
    <row r="65" spans="1:20" s="43" customFormat="1" x14ac:dyDescent="0.2">
      <c r="A65" s="1"/>
      <c r="B65" s="1"/>
      <c r="C65" s="2"/>
      <c r="D65" s="2"/>
      <c r="E65" s="3"/>
      <c r="F65" s="2"/>
      <c r="G65" s="49" t="s">
        <v>233</v>
      </c>
      <c r="H65" s="2" t="s">
        <v>334</v>
      </c>
      <c r="I65" s="6"/>
      <c r="J65" s="2"/>
      <c r="K65" s="49"/>
      <c r="L65" s="2"/>
      <c r="M65" s="49"/>
      <c r="N65" s="2"/>
      <c r="O65" s="49"/>
      <c r="P65" s="175"/>
    </row>
    <row r="66" spans="1:20" s="43" customFormat="1" x14ac:dyDescent="0.2">
      <c r="A66" s="1"/>
      <c r="B66" s="1"/>
      <c r="C66" s="2"/>
      <c r="D66" s="2"/>
      <c r="E66" s="3"/>
      <c r="F66" s="2"/>
      <c r="G66" s="9"/>
      <c r="H66" s="2"/>
      <c r="I66" s="49"/>
      <c r="J66" s="2"/>
      <c r="K66" s="49"/>
      <c r="L66" s="2"/>
      <c r="M66" s="49"/>
      <c r="N66" s="2"/>
      <c r="O66" s="49"/>
      <c r="P66" s="175"/>
    </row>
    <row r="67" spans="1:20" s="43" customFormat="1" x14ac:dyDescent="0.2">
      <c r="A67" s="1"/>
      <c r="B67" s="1"/>
      <c r="C67" s="2"/>
      <c r="D67" s="2"/>
      <c r="E67" s="3"/>
      <c r="F67" s="2"/>
      <c r="G67" s="49" t="s">
        <v>33</v>
      </c>
      <c r="H67" s="2" t="s">
        <v>34</v>
      </c>
      <c r="I67" s="49"/>
      <c r="J67" s="2"/>
      <c r="K67" s="49"/>
      <c r="L67" s="2"/>
      <c r="M67" s="49"/>
      <c r="N67" s="2"/>
      <c r="O67" s="49"/>
      <c r="P67" s="175"/>
    </row>
    <row r="68" spans="1:20" s="43" customFormat="1" x14ac:dyDescent="0.2">
      <c r="A68" s="1"/>
      <c r="B68" s="1"/>
      <c r="C68" s="2"/>
      <c r="D68" s="2"/>
      <c r="E68" s="3"/>
      <c r="F68" s="2"/>
      <c r="G68" s="49"/>
      <c r="H68" s="2"/>
      <c r="I68" s="49"/>
      <c r="J68" s="2"/>
      <c r="K68" s="49"/>
      <c r="L68" s="2"/>
      <c r="M68" s="49"/>
      <c r="N68" s="2"/>
      <c r="O68" s="49"/>
      <c r="P68" s="175"/>
    </row>
    <row r="69" spans="1:20" ht="12.75" thickBot="1" x14ac:dyDescent="0.25">
      <c r="A69" s="10"/>
      <c r="B69" s="10"/>
      <c r="C69" s="11"/>
      <c r="D69" s="11"/>
      <c r="E69" s="12"/>
      <c r="F69" s="11"/>
      <c r="G69" s="13"/>
      <c r="H69" s="11"/>
      <c r="I69" s="13"/>
      <c r="J69" s="11"/>
      <c r="K69" s="13"/>
      <c r="L69" s="11"/>
      <c r="M69" s="13"/>
      <c r="N69" s="11"/>
      <c r="O69" s="13"/>
      <c r="P69" s="176"/>
      <c r="Q69" s="43"/>
      <c r="R69" s="43"/>
      <c r="S69" s="43"/>
      <c r="T69" s="43"/>
    </row>
    <row r="70" spans="1:20" x14ac:dyDescent="0.2">
      <c r="A70" s="177"/>
      <c r="B70" s="280" t="s">
        <v>251</v>
      </c>
      <c r="C70" s="281"/>
      <c r="D70" s="288" t="s">
        <v>4</v>
      </c>
      <c r="E70" s="289"/>
      <c r="F70" s="18"/>
      <c r="G70" s="19" t="s">
        <v>1</v>
      </c>
      <c r="H70" s="20" t="s">
        <v>2</v>
      </c>
      <c r="I70" s="21"/>
      <c r="J70" s="18" t="s">
        <v>3</v>
      </c>
      <c r="K70" s="22"/>
      <c r="L70" s="18"/>
      <c r="M70" s="22"/>
      <c r="N70" s="26"/>
      <c r="O70" s="22"/>
      <c r="P70" s="185"/>
      <c r="Q70" s="50"/>
    </row>
    <row r="71" spans="1:20" ht="12" customHeight="1" x14ac:dyDescent="0.2">
      <c r="A71" s="278" t="s">
        <v>159</v>
      </c>
      <c r="B71" s="282"/>
      <c r="C71" s="283"/>
      <c r="D71" s="290"/>
      <c r="E71" s="291"/>
      <c r="F71" s="270" t="s">
        <v>92</v>
      </c>
      <c r="G71" s="274"/>
      <c r="H71" s="268" t="s">
        <v>160</v>
      </c>
      <c r="I71" s="269"/>
      <c r="J71" s="270" t="s">
        <v>92</v>
      </c>
      <c r="K71" s="274"/>
      <c r="L71" s="260" t="s">
        <v>90</v>
      </c>
      <c r="M71" s="261"/>
      <c r="N71" s="261"/>
      <c r="O71" s="262"/>
      <c r="P71" s="258" t="s">
        <v>159</v>
      </c>
      <c r="Q71" s="50"/>
    </row>
    <row r="72" spans="1:20" ht="12" customHeight="1" x14ac:dyDescent="0.2">
      <c r="A72" s="279"/>
      <c r="B72" s="282"/>
      <c r="C72" s="283"/>
      <c r="D72" s="292"/>
      <c r="E72" s="293"/>
      <c r="F72" s="275"/>
      <c r="G72" s="276"/>
      <c r="H72" s="265" t="s">
        <v>174</v>
      </c>
      <c r="I72" s="277"/>
      <c r="J72" s="275"/>
      <c r="K72" s="276"/>
      <c r="L72" s="263" t="s">
        <v>88</v>
      </c>
      <c r="M72" s="264"/>
      <c r="N72" s="263" t="s">
        <v>89</v>
      </c>
      <c r="O72" s="264"/>
      <c r="P72" s="259"/>
      <c r="Q72" s="50"/>
    </row>
    <row r="73" spans="1:20" ht="15" customHeight="1" thickBot="1" x14ac:dyDescent="0.25">
      <c r="A73" s="178"/>
      <c r="B73" s="284"/>
      <c r="C73" s="285"/>
      <c r="D73" s="75" t="s">
        <v>87</v>
      </c>
      <c r="E73" s="27" t="s">
        <v>276</v>
      </c>
      <c r="F73" s="75" t="s">
        <v>87</v>
      </c>
      <c r="G73" s="13" t="s">
        <v>276</v>
      </c>
      <c r="H73" s="80" t="s">
        <v>87</v>
      </c>
      <c r="I73" s="27" t="s">
        <v>276</v>
      </c>
      <c r="J73" s="75" t="s">
        <v>87</v>
      </c>
      <c r="K73" s="27" t="s">
        <v>276</v>
      </c>
      <c r="L73" s="75" t="s">
        <v>87</v>
      </c>
      <c r="M73" s="27" t="s">
        <v>276</v>
      </c>
      <c r="N73" s="75" t="s">
        <v>87</v>
      </c>
      <c r="O73" s="27" t="s">
        <v>276</v>
      </c>
      <c r="P73" s="186"/>
      <c r="Q73" s="28"/>
      <c r="R73" s="15"/>
    </row>
    <row r="74" spans="1:20" x14ac:dyDescent="0.2">
      <c r="A74" s="177"/>
      <c r="C74" s="51"/>
      <c r="D74" s="15"/>
      <c r="E74" s="29"/>
      <c r="F74" s="15"/>
      <c r="G74" s="29"/>
      <c r="H74" s="15"/>
      <c r="I74" s="29"/>
      <c r="J74" s="15"/>
      <c r="K74" s="29"/>
      <c r="L74" s="15"/>
      <c r="M74" s="29"/>
      <c r="N74" s="15"/>
      <c r="O74" s="81"/>
      <c r="P74" s="179"/>
      <c r="Q74" s="14"/>
      <c r="R74" s="15"/>
    </row>
    <row r="75" spans="1:20" x14ac:dyDescent="0.2">
      <c r="A75" s="177">
        <v>1</v>
      </c>
      <c r="C75" s="51" t="s">
        <v>35</v>
      </c>
      <c r="D75" s="77">
        <v>7557268</v>
      </c>
      <c r="E75" s="119">
        <v>88.968707129334632</v>
      </c>
      <c r="F75" s="77">
        <v>6326930</v>
      </c>
      <c r="G75" s="119">
        <v>90.852109452227666</v>
      </c>
      <c r="H75" s="77">
        <v>5240157</v>
      </c>
      <c r="I75" s="119">
        <v>90.224719971693702</v>
      </c>
      <c r="J75" s="77">
        <v>1230338</v>
      </c>
      <c r="K75" s="119">
        <v>80.397906046548712</v>
      </c>
      <c r="L75" s="77">
        <v>618831</v>
      </c>
      <c r="M75" s="119">
        <v>78.847844534313907</v>
      </c>
      <c r="N75" s="77">
        <v>417346</v>
      </c>
      <c r="O75" s="139">
        <v>86.651025662320407</v>
      </c>
      <c r="P75" s="179">
        <v>1</v>
      </c>
      <c r="Q75" s="23"/>
      <c r="R75" s="15"/>
    </row>
    <row r="76" spans="1:20" x14ac:dyDescent="0.2">
      <c r="A76" s="177">
        <v>2</v>
      </c>
      <c r="C76" s="51" t="s">
        <v>36</v>
      </c>
      <c r="D76" s="77">
        <v>-15581</v>
      </c>
      <c r="E76" s="119">
        <v>-0.18342890920133609</v>
      </c>
      <c r="F76" s="77">
        <v>-16411</v>
      </c>
      <c r="G76" s="119">
        <v>-0.23565520216289862</v>
      </c>
      <c r="H76" s="77">
        <v>-16454</v>
      </c>
      <c r="I76" s="119">
        <v>-0.2833040197868591</v>
      </c>
      <c r="J76" s="77">
        <v>830</v>
      </c>
      <c r="K76" s="119">
        <v>5.4237341298598779E-2</v>
      </c>
      <c r="L76" s="77">
        <v>396</v>
      </c>
      <c r="M76" s="119">
        <v>5.0456015350860431E-2</v>
      </c>
      <c r="N76" s="77" t="s">
        <v>396</v>
      </c>
      <c r="O76" s="139" t="s">
        <v>396</v>
      </c>
      <c r="P76" s="179">
        <v>2</v>
      </c>
      <c r="Q76" s="24"/>
      <c r="R76" s="15"/>
    </row>
    <row r="77" spans="1:20" x14ac:dyDescent="0.2">
      <c r="A77" s="177">
        <v>3</v>
      </c>
      <c r="C77" s="51" t="s">
        <v>37</v>
      </c>
      <c r="D77" s="77">
        <v>9361</v>
      </c>
      <c r="E77" s="119">
        <v>0.11020332578356377</v>
      </c>
      <c r="F77" s="77">
        <v>8506</v>
      </c>
      <c r="G77" s="119">
        <v>0.122142657339444</v>
      </c>
      <c r="H77" s="77">
        <v>8423</v>
      </c>
      <c r="I77" s="119">
        <v>0.14502672655066939</v>
      </c>
      <c r="J77" s="77">
        <v>855</v>
      </c>
      <c r="K77" s="119">
        <v>5.5870996156990309E-2</v>
      </c>
      <c r="L77" s="77">
        <v>421</v>
      </c>
      <c r="M77" s="119">
        <v>5.3641369855333937E-2</v>
      </c>
      <c r="N77" s="77" t="s">
        <v>396</v>
      </c>
      <c r="O77" s="139" t="s">
        <v>396</v>
      </c>
      <c r="P77" s="179">
        <v>3</v>
      </c>
      <c r="Q77" s="28"/>
      <c r="R77" s="15"/>
    </row>
    <row r="78" spans="1:20" x14ac:dyDescent="0.2">
      <c r="A78" s="177">
        <v>4</v>
      </c>
      <c r="C78" s="51" t="s">
        <v>38</v>
      </c>
      <c r="D78" s="77">
        <v>24942</v>
      </c>
      <c r="E78" s="119">
        <v>0.29363223498489988</v>
      </c>
      <c r="F78" s="77">
        <v>24917</v>
      </c>
      <c r="G78" s="119">
        <v>0.35779785950234261</v>
      </c>
      <c r="H78" s="77">
        <v>24877</v>
      </c>
      <c r="I78" s="119">
        <v>0.42833074633752849</v>
      </c>
      <c r="J78" s="77">
        <v>25</v>
      </c>
      <c r="K78" s="119">
        <v>1.6336548583915295E-3</v>
      </c>
      <c r="L78" s="77">
        <v>25</v>
      </c>
      <c r="M78" s="119">
        <v>3.1853545044735121E-3</v>
      </c>
      <c r="N78" s="77" t="s">
        <v>396</v>
      </c>
      <c r="O78" s="139" t="s">
        <v>396</v>
      </c>
      <c r="P78" s="179">
        <v>4</v>
      </c>
      <c r="Q78" s="52"/>
      <c r="R78" s="15"/>
    </row>
    <row r="79" spans="1:20" x14ac:dyDescent="0.2">
      <c r="A79" s="177">
        <v>5</v>
      </c>
      <c r="C79" s="51" t="s">
        <v>39</v>
      </c>
      <c r="D79" s="77">
        <v>16941</v>
      </c>
      <c r="E79" s="119">
        <v>0.19943964769782652</v>
      </c>
      <c r="F79" s="77">
        <v>7825</v>
      </c>
      <c r="G79" s="119">
        <v>0.11236377776641775</v>
      </c>
      <c r="H79" s="77">
        <v>7591</v>
      </c>
      <c r="I79" s="119">
        <v>0.13070139869952882</v>
      </c>
      <c r="J79" s="77">
        <v>9116</v>
      </c>
      <c r="K79" s="119">
        <v>0.59569590756388735</v>
      </c>
      <c r="L79" s="77">
        <v>4703</v>
      </c>
      <c r="M79" s="119">
        <v>0.59922888938155705</v>
      </c>
      <c r="N79" s="77">
        <v>4220</v>
      </c>
      <c r="O79" s="139">
        <v>0.87617307532596955</v>
      </c>
      <c r="P79" s="179">
        <v>5</v>
      </c>
      <c r="Q79" s="15"/>
      <c r="R79" s="15"/>
    </row>
    <row r="80" spans="1:20" x14ac:dyDescent="0.2">
      <c r="A80" s="177">
        <v>6</v>
      </c>
      <c r="C80" s="51" t="s">
        <v>40</v>
      </c>
      <c r="D80" s="77">
        <v>891536</v>
      </c>
      <c r="E80" s="119">
        <v>10.495698350152262</v>
      </c>
      <c r="F80" s="77">
        <v>601509</v>
      </c>
      <c r="G80" s="119">
        <v>8.637421546389799</v>
      </c>
      <c r="H80" s="77">
        <v>532466</v>
      </c>
      <c r="I80" s="119">
        <v>9.1679687735401547</v>
      </c>
      <c r="J80" s="77">
        <v>290027</v>
      </c>
      <c r="K80" s="119">
        <v>18.952160704588806</v>
      </c>
      <c r="L80" s="77">
        <v>160912</v>
      </c>
      <c r="M80" s="119">
        <v>20.502470560953668</v>
      </c>
      <c r="N80" s="77">
        <v>60074</v>
      </c>
      <c r="O80" s="139">
        <v>12.472801262353626</v>
      </c>
      <c r="P80" s="179">
        <v>6</v>
      </c>
      <c r="Q80" s="15"/>
      <c r="R80" s="15"/>
    </row>
    <row r="81" spans="1:20" x14ac:dyDescent="0.2">
      <c r="A81" s="177">
        <v>7</v>
      </c>
      <c r="C81" s="51" t="s">
        <v>300</v>
      </c>
      <c r="D81" s="77">
        <v>333419</v>
      </c>
      <c r="E81" s="119">
        <v>3.9252091314421591</v>
      </c>
      <c r="F81" s="77">
        <v>180000</v>
      </c>
      <c r="G81" s="119">
        <v>2.5847258783329323</v>
      </c>
      <c r="H81" s="77">
        <v>159661</v>
      </c>
      <c r="I81" s="119">
        <v>2.7490338582222993</v>
      </c>
      <c r="J81" s="77">
        <v>153418</v>
      </c>
      <c r="K81" s="119">
        <v>10.025282442588468</v>
      </c>
      <c r="L81" s="77">
        <v>97437</v>
      </c>
      <c r="M81" s="119">
        <v>12.414855474095424</v>
      </c>
      <c r="N81" s="77">
        <v>8754</v>
      </c>
      <c r="O81" s="139">
        <v>1.8175400714226393</v>
      </c>
      <c r="P81" s="179">
        <v>7</v>
      </c>
      <c r="Q81" s="15"/>
      <c r="R81" s="15"/>
    </row>
    <row r="82" spans="1:20" x14ac:dyDescent="0.2">
      <c r="A82" s="177">
        <v>8</v>
      </c>
      <c r="C82" s="51" t="s">
        <v>252</v>
      </c>
      <c r="D82" s="77">
        <v>44135</v>
      </c>
      <c r="E82" s="119">
        <v>0.51958378201662081</v>
      </c>
      <c r="F82" s="77">
        <v>44135</v>
      </c>
      <c r="G82" s="119">
        <v>0.63376042577902203</v>
      </c>
      <c r="H82" s="77">
        <v>44135</v>
      </c>
      <c r="I82" s="119">
        <v>0.75991387585347192</v>
      </c>
      <c r="J82" s="77" t="s">
        <v>396</v>
      </c>
      <c r="K82" s="119" t="s">
        <v>396</v>
      </c>
      <c r="L82" s="77" t="s">
        <v>396</v>
      </c>
      <c r="M82" s="119" t="s">
        <v>396</v>
      </c>
      <c r="N82" s="77" t="s">
        <v>396</v>
      </c>
      <c r="O82" s="139" t="s">
        <v>396</v>
      </c>
      <c r="P82" s="179">
        <v>8</v>
      </c>
      <c r="Q82" s="15"/>
      <c r="R82" s="15"/>
    </row>
    <row r="83" spans="1:20" x14ac:dyDescent="0.2">
      <c r="A83" s="177"/>
      <c r="C83" s="51"/>
      <c r="E83" s="119"/>
      <c r="G83" s="119"/>
      <c r="I83" s="119"/>
      <c r="K83" s="119"/>
      <c r="M83" s="119"/>
      <c r="O83" s="139"/>
      <c r="P83" s="179"/>
      <c r="Q83" s="15"/>
      <c r="R83" s="15"/>
    </row>
    <row r="84" spans="1:20" x14ac:dyDescent="0.2">
      <c r="A84" s="180">
        <v>9</v>
      </c>
      <c r="B84" s="53"/>
      <c r="C84" s="54" t="s">
        <v>41</v>
      </c>
      <c r="D84" s="79">
        <v>8494299</v>
      </c>
      <c r="E84" s="79">
        <v>100</v>
      </c>
      <c r="F84" s="79">
        <v>6963988</v>
      </c>
      <c r="G84" s="79">
        <v>100</v>
      </c>
      <c r="H84" s="79">
        <v>5807895</v>
      </c>
      <c r="I84" s="79">
        <v>100</v>
      </c>
      <c r="J84" s="79">
        <v>1530311</v>
      </c>
      <c r="K84" s="79">
        <v>100</v>
      </c>
      <c r="L84" s="79">
        <v>784842</v>
      </c>
      <c r="M84" s="79">
        <v>100</v>
      </c>
      <c r="N84" s="79">
        <v>481640</v>
      </c>
      <c r="O84" s="140">
        <v>100</v>
      </c>
      <c r="P84" s="187">
        <v>9</v>
      </c>
      <c r="Q84" s="226"/>
    </row>
    <row r="85" spans="1:20" x14ac:dyDescent="0.2">
      <c r="A85" s="180"/>
      <c r="B85" s="53"/>
      <c r="C85" s="54"/>
      <c r="D85" s="77"/>
      <c r="E85" s="119"/>
      <c r="F85" s="77"/>
      <c r="G85" s="119"/>
      <c r="H85" s="77"/>
      <c r="I85" s="119"/>
      <c r="J85" s="77"/>
      <c r="K85" s="119"/>
      <c r="L85" s="77"/>
      <c r="M85" s="119"/>
      <c r="N85" s="77"/>
      <c r="O85" s="139"/>
      <c r="P85" s="187"/>
    </row>
    <row r="86" spans="1:20" x14ac:dyDescent="0.2">
      <c r="A86" s="177">
        <v>10</v>
      </c>
      <c r="C86" s="51" t="s">
        <v>42</v>
      </c>
      <c r="D86" s="77">
        <v>4407385</v>
      </c>
      <c r="E86" s="119">
        <v>51.886388741437052</v>
      </c>
      <c r="F86" s="77">
        <v>3931955</v>
      </c>
      <c r="G86" s="119">
        <v>56.461254671892029</v>
      </c>
      <c r="H86" s="77">
        <v>3172780</v>
      </c>
      <c r="I86" s="119">
        <v>54.628742427333826</v>
      </c>
      <c r="J86" s="77">
        <v>475430</v>
      </c>
      <c r="K86" s="119">
        <v>31.067541173003395</v>
      </c>
      <c r="L86" s="77">
        <v>287644</v>
      </c>
      <c r="M86" s="119">
        <v>36.649924443391157</v>
      </c>
      <c r="N86" s="77">
        <v>137012</v>
      </c>
      <c r="O86" s="139">
        <v>28.446972842787144</v>
      </c>
      <c r="P86" s="179">
        <v>10</v>
      </c>
    </row>
    <row r="87" spans="1:20" s="43" customFormat="1" x14ac:dyDescent="0.2">
      <c r="A87" s="177">
        <v>11</v>
      </c>
      <c r="B87" s="1"/>
      <c r="C87" s="51" t="s">
        <v>167</v>
      </c>
      <c r="D87" s="77">
        <v>2449690</v>
      </c>
      <c r="E87" s="119">
        <v>28.839224990784995</v>
      </c>
      <c r="F87" s="77">
        <v>2327783</v>
      </c>
      <c r="G87" s="119">
        <v>33.426005329130376</v>
      </c>
      <c r="H87" s="77">
        <v>1814258</v>
      </c>
      <c r="I87" s="119">
        <v>31.237789250666548</v>
      </c>
      <c r="J87" s="77">
        <v>121906</v>
      </c>
      <c r="K87" s="119">
        <v>7.9660931666831125</v>
      </c>
      <c r="L87" s="77">
        <v>64094</v>
      </c>
      <c r="M87" s="119">
        <v>8.1664844643890113</v>
      </c>
      <c r="N87" s="77">
        <v>43134</v>
      </c>
      <c r="O87" s="139">
        <v>8.9556515239598031</v>
      </c>
      <c r="P87" s="179">
        <v>11</v>
      </c>
      <c r="Q87" s="2"/>
      <c r="R87" s="2"/>
      <c r="S87" s="2"/>
      <c r="T87" s="2"/>
    </row>
    <row r="88" spans="1:20" s="43" customFormat="1" x14ac:dyDescent="0.2">
      <c r="A88" s="177">
        <v>12</v>
      </c>
      <c r="B88" s="1"/>
      <c r="C88" s="51" t="s">
        <v>43</v>
      </c>
      <c r="D88" s="77">
        <v>1957696</v>
      </c>
      <c r="E88" s="119">
        <v>23.047175523253891</v>
      </c>
      <c r="F88" s="77">
        <v>1604172</v>
      </c>
      <c r="G88" s="119">
        <v>23.035249342761649</v>
      </c>
      <c r="H88" s="77">
        <v>1358522</v>
      </c>
      <c r="I88" s="119">
        <v>23.390953176667278</v>
      </c>
      <c r="J88" s="77">
        <v>353524</v>
      </c>
      <c r="K88" s="119">
        <v>23.101448006320283</v>
      </c>
      <c r="L88" s="77">
        <v>223550</v>
      </c>
      <c r="M88" s="119">
        <v>28.483439979002142</v>
      </c>
      <c r="N88" s="77">
        <v>93878</v>
      </c>
      <c r="O88" s="139">
        <v>19.491321318827339</v>
      </c>
      <c r="P88" s="179">
        <v>12</v>
      </c>
    </row>
    <row r="89" spans="1:20" x14ac:dyDescent="0.2">
      <c r="A89" s="177">
        <v>13</v>
      </c>
      <c r="C89" s="51" t="s">
        <v>44</v>
      </c>
      <c r="D89" s="77">
        <v>1740984</v>
      </c>
      <c r="E89" s="119">
        <v>20.495911434245485</v>
      </c>
      <c r="F89" s="77">
        <v>1384163</v>
      </c>
      <c r="G89" s="119">
        <v>19.876010699616369</v>
      </c>
      <c r="H89" s="77">
        <v>1298264</v>
      </c>
      <c r="I89" s="119">
        <v>22.353434419871572</v>
      </c>
      <c r="J89" s="77">
        <v>356822</v>
      </c>
      <c r="K89" s="119">
        <v>23.316959755239296</v>
      </c>
      <c r="L89" s="77">
        <v>180448</v>
      </c>
      <c r="M89" s="119">
        <v>22.99163398492945</v>
      </c>
      <c r="N89" s="77">
        <v>72350</v>
      </c>
      <c r="O89" s="139">
        <v>15.021592890955901</v>
      </c>
      <c r="P89" s="179">
        <v>13</v>
      </c>
      <c r="Q89" s="43"/>
      <c r="R89" s="43"/>
      <c r="S89" s="43"/>
      <c r="T89" s="43"/>
    </row>
    <row r="90" spans="1:20" x14ac:dyDescent="0.2">
      <c r="A90" s="177">
        <v>14</v>
      </c>
      <c r="C90" s="51" t="s">
        <v>45</v>
      </c>
      <c r="D90" s="77">
        <v>1438895</v>
      </c>
      <c r="E90" s="119">
        <v>16.939537918314389</v>
      </c>
      <c r="F90" s="77">
        <v>1146090</v>
      </c>
      <c r="G90" s="119">
        <v>16.457380454992169</v>
      </c>
      <c r="H90" s="77">
        <v>1076255</v>
      </c>
      <c r="I90" s="119">
        <v>18.530896305804426</v>
      </c>
      <c r="J90" s="77">
        <v>292805</v>
      </c>
      <c r="K90" s="119">
        <v>19.133692432453273</v>
      </c>
      <c r="L90" s="77">
        <v>146218</v>
      </c>
      <c r="M90" s="119">
        <v>18.630246597404319</v>
      </c>
      <c r="N90" s="77">
        <v>58651</v>
      </c>
      <c r="O90" s="139">
        <v>12.177352379370484</v>
      </c>
      <c r="P90" s="179">
        <v>14</v>
      </c>
    </row>
    <row r="91" spans="1:20" x14ac:dyDescent="0.2">
      <c r="A91" s="177">
        <v>15</v>
      </c>
      <c r="C91" s="51" t="s">
        <v>46</v>
      </c>
      <c r="D91" s="77">
        <v>302089</v>
      </c>
      <c r="E91" s="119">
        <v>3.5563735159310967</v>
      </c>
      <c r="F91" s="77">
        <v>238073</v>
      </c>
      <c r="G91" s="119">
        <v>3.4186302446242012</v>
      </c>
      <c r="H91" s="77">
        <v>222009</v>
      </c>
      <c r="I91" s="119">
        <v>3.8225381140671448</v>
      </c>
      <c r="J91" s="77">
        <v>64017</v>
      </c>
      <c r="K91" s="119">
        <v>4.1832673227860218</v>
      </c>
      <c r="L91" s="77">
        <v>34231</v>
      </c>
      <c r="M91" s="119">
        <v>4.3615148017053116</v>
      </c>
      <c r="N91" s="77">
        <v>13699</v>
      </c>
      <c r="O91" s="139">
        <v>2.8442405115854164</v>
      </c>
      <c r="P91" s="179">
        <v>15</v>
      </c>
    </row>
    <row r="92" spans="1:20" x14ac:dyDescent="0.2">
      <c r="A92" s="177">
        <v>16</v>
      </c>
      <c r="C92" s="51" t="s">
        <v>253</v>
      </c>
      <c r="D92" s="77" t="s">
        <v>396</v>
      </c>
      <c r="E92" s="119" t="s">
        <v>396</v>
      </c>
      <c r="F92" s="77" t="s">
        <v>396</v>
      </c>
      <c r="G92" s="119" t="s">
        <v>396</v>
      </c>
      <c r="H92" s="77" t="s">
        <v>396</v>
      </c>
      <c r="I92" s="119" t="s">
        <v>396</v>
      </c>
      <c r="J92" s="77" t="s">
        <v>396</v>
      </c>
      <c r="K92" s="119" t="s">
        <v>396</v>
      </c>
      <c r="L92" s="77" t="s">
        <v>396</v>
      </c>
      <c r="M92" s="119" t="s">
        <v>396</v>
      </c>
      <c r="N92" s="77" t="s">
        <v>396</v>
      </c>
      <c r="O92" s="139" t="s">
        <v>396</v>
      </c>
      <c r="P92" s="179">
        <v>16</v>
      </c>
    </row>
    <row r="93" spans="1:20" x14ac:dyDescent="0.2">
      <c r="A93" s="177">
        <v>17</v>
      </c>
      <c r="C93" s="51" t="s">
        <v>47</v>
      </c>
      <c r="D93" s="77">
        <v>798520</v>
      </c>
      <c r="E93" s="119">
        <v>9.4006580178070021</v>
      </c>
      <c r="F93" s="77">
        <v>514892</v>
      </c>
      <c r="G93" s="119">
        <v>7.3936370941477785</v>
      </c>
      <c r="H93" s="77">
        <v>426371</v>
      </c>
      <c r="I93" s="119">
        <v>7.3412312033878022</v>
      </c>
      <c r="J93" s="77">
        <v>283628</v>
      </c>
      <c r="K93" s="119">
        <v>18.534010407034909</v>
      </c>
      <c r="L93" s="77">
        <v>135426</v>
      </c>
      <c r="M93" s="119">
        <v>17.255192764913193</v>
      </c>
      <c r="N93" s="77">
        <v>125695</v>
      </c>
      <c r="O93" s="139">
        <v>26.097292583672452</v>
      </c>
      <c r="P93" s="179">
        <v>17</v>
      </c>
    </row>
    <row r="94" spans="1:20" x14ac:dyDescent="0.2">
      <c r="A94" s="177">
        <v>18</v>
      </c>
      <c r="C94" s="51" t="s">
        <v>48</v>
      </c>
      <c r="D94" s="77"/>
      <c r="E94" s="119"/>
      <c r="F94" s="77"/>
      <c r="G94" s="119"/>
      <c r="H94" s="77"/>
      <c r="I94" s="119"/>
      <c r="J94" s="77"/>
      <c r="K94" s="119"/>
      <c r="L94" s="77"/>
      <c r="M94" s="119"/>
      <c r="N94" s="77"/>
      <c r="O94" s="139"/>
      <c r="P94" s="179"/>
    </row>
    <row r="95" spans="1:20" x14ac:dyDescent="0.2">
      <c r="A95" s="177"/>
      <c r="C95" s="51" t="s">
        <v>49</v>
      </c>
      <c r="D95" s="77">
        <v>798234</v>
      </c>
      <c r="E95" s="119">
        <v>9.3972910536820056</v>
      </c>
      <c r="F95" s="77">
        <v>514611</v>
      </c>
      <c r="G95" s="119">
        <v>7.3896020498599366</v>
      </c>
      <c r="H95" s="77">
        <v>426089</v>
      </c>
      <c r="I95" s="119">
        <v>7.3363757437074879</v>
      </c>
      <c r="J95" s="77">
        <v>283623</v>
      </c>
      <c r="K95" s="119">
        <v>18.53368367606323</v>
      </c>
      <c r="L95" s="77">
        <v>135422</v>
      </c>
      <c r="M95" s="119">
        <v>17.254683108192477</v>
      </c>
      <c r="N95" s="77">
        <v>125695</v>
      </c>
      <c r="O95" s="139">
        <v>26.097292583672452</v>
      </c>
      <c r="P95" s="179">
        <v>18</v>
      </c>
    </row>
    <row r="96" spans="1:20" x14ac:dyDescent="0.2">
      <c r="A96" s="177">
        <v>19</v>
      </c>
      <c r="C96" s="51" t="s">
        <v>50</v>
      </c>
      <c r="D96" s="77"/>
      <c r="E96" s="119"/>
      <c r="F96" s="77"/>
      <c r="G96" s="119"/>
      <c r="H96" s="77"/>
      <c r="I96" s="119"/>
      <c r="J96" s="77"/>
      <c r="K96" s="119"/>
      <c r="L96" s="77"/>
      <c r="M96" s="119"/>
      <c r="N96" s="77"/>
      <c r="O96" s="139"/>
      <c r="P96" s="179"/>
    </row>
    <row r="97" spans="1:16" x14ac:dyDescent="0.2">
      <c r="A97" s="177"/>
      <c r="C97" s="51" t="s">
        <v>51</v>
      </c>
      <c r="D97" s="77">
        <v>285</v>
      </c>
      <c r="E97" s="119">
        <v>3.3551915231615935E-3</v>
      </c>
      <c r="F97" s="77">
        <v>281</v>
      </c>
      <c r="G97" s="119">
        <v>4.0350442878419662E-3</v>
      </c>
      <c r="H97" s="77">
        <v>281</v>
      </c>
      <c r="I97" s="119">
        <v>4.8382417381856941E-3</v>
      </c>
      <c r="J97" s="77">
        <v>4</v>
      </c>
      <c r="K97" s="119">
        <v>2.6138477734264471E-4</v>
      </c>
      <c r="L97" s="77">
        <v>4</v>
      </c>
      <c r="M97" s="119">
        <v>5.0965672071576185E-4</v>
      </c>
      <c r="N97" s="77" t="s">
        <v>396</v>
      </c>
      <c r="O97" s="139" t="s">
        <v>396</v>
      </c>
      <c r="P97" s="179">
        <v>19</v>
      </c>
    </row>
    <row r="98" spans="1:16" x14ac:dyDescent="0.2">
      <c r="A98" s="177">
        <v>20</v>
      </c>
      <c r="C98" s="51" t="s">
        <v>52</v>
      </c>
      <c r="D98" s="77">
        <v>937525</v>
      </c>
      <c r="E98" s="119">
        <v>11.037108535972186</v>
      </c>
      <c r="F98" s="77">
        <v>689633</v>
      </c>
      <c r="G98" s="119">
        <v>9.902845898068751</v>
      </c>
      <c r="H98" s="77">
        <v>590340</v>
      </c>
      <c r="I98" s="119">
        <v>10.164439956300862</v>
      </c>
      <c r="J98" s="77">
        <v>247892</v>
      </c>
      <c r="K98" s="119">
        <v>16.198798806255724</v>
      </c>
      <c r="L98" s="77">
        <v>86384</v>
      </c>
      <c r="M98" s="119">
        <v>11.006546540577594</v>
      </c>
      <c r="N98" s="77">
        <v>95874</v>
      </c>
      <c r="O98" s="139">
        <v>19.905738726019433</v>
      </c>
      <c r="P98" s="179">
        <v>20</v>
      </c>
    </row>
    <row r="99" spans="1:16" x14ac:dyDescent="0.2">
      <c r="A99" s="177"/>
      <c r="C99" s="51"/>
      <c r="D99" s="77"/>
      <c r="E99" s="119"/>
      <c r="F99" s="77"/>
      <c r="G99" s="119"/>
      <c r="H99" s="77"/>
      <c r="I99" s="119"/>
      <c r="J99" s="77"/>
      <c r="K99" s="119"/>
      <c r="L99" s="77"/>
      <c r="M99" s="119"/>
      <c r="N99" s="77"/>
      <c r="O99" s="139"/>
      <c r="P99" s="179"/>
    </row>
    <row r="100" spans="1:16" s="5" customFormat="1" x14ac:dyDescent="0.2">
      <c r="A100" s="183">
        <v>21</v>
      </c>
      <c r="B100" s="55"/>
      <c r="C100" s="56" t="s">
        <v>222</v>
      </c>
      <c r="D100" s="79">
        <v>7884414</v>
      </c>
      <c r="E100" s="79" t="s">
        <v>93</v>
      </c>
      <c r="F100" s="79">
        <v>6520643</v>
      </c>
      <c r="G100" s="79" t="s">
        <v>93</v>
      </c>
      <c r="H100" s="79">
        <v>5487755</v>
      </c>
      <c r="I100" s="79" t="s">
        <v>93</v>
      </c>
      <c r="J100" s="79">
        <v>1363772</v>
      </c>
      <c r="K100" s="79" t="s">
        <v>93</v>
      </c>
      <c r="L100" s="79">
        <v>689902</v>
      </c>
      <c r="M100" s="79" t="s">
        <v>93</v>
      </c>
      <c r="N100" s="79">
        <v>430931</v>
      </c>
      <c r="O100" s="140" t="s">
        <v>93</v>
      </c>
      <c r="P100" s="187">
        <v>21</v>
      </c>
    </row>
    <row r="101" spans="1:16" x14ac:dyDescent="0.2">
      <c r="A101" s="177"/>
      <c r="C101" s="51"/>
      <c r="D101" s="77"/>
      <c r="E101" s="119"/>
      <c r="F101" s="77"/>
      <c r="G101" s="119"/>
      <c r="H101" s="77"/>
      <c r="I101" s="119"/>
      <c r="J101" s="77"/>
      <c r="K101" s="119"/>
      <c r="L101" s="77"/>
      <c r="M101" s="119"/>
      <c r="N101" s="77"/>
      <c r="O101" s="139"/>
      <c r="P101" s="179"/>
    </row>
    <row r="102" spans="1:16" x14ac:dyDescent="0.2">
      <c r="A102" s="177">
        <v>22</v>
      </c>
      <c r="C102" s="51" t="s">
        <v>53</v>
      </c>
      <c r="D102" s="77">
        <v>76286</v>
      </c>
      <c r="E102" s="119">
        <v>0.89808470363475545</v>
      </c>
      <c r="F102" s="77">
        <v>71403</v>
      </c>
      <c r="G102" s="119">
        <v>1.0253176771700354</v>
      </c>
      <c r="H102" s="77">
        <v>38160</v>
      </c>
      <c r="I102" s="119">
        <v>0.657036671634043</v>
      </c>
      <c r="J102" s="77">
        <v>4883</v>
      </c>
      <c r="K102" s="119">
        <v>0.31908546694103357</v>
      </c>
      <c r="L102" s="77">
        <v>4375</v>
      </c>
      <c r="M102" s="119">
        <v>0.55743703828286462</v>
      </c>
      <c r="N102" s="77">
        <v>508</v>
      </c>
      <c r="O102" s="139">
        <v>0.10547296736151482</v>
      </c>
      <c r="P102" s="179">
        <v>22</v>
      </c>
    </row>
    <row r="103" spans="1:16" x14ac:dyDescent="0.2">
      <c r="A103" s="177">
        <v>23</v>
      </c>
      <c r="C103" s="51" t="s">
        <v>54</v>
      </c>
      <c r="D103" s="77"/>
      <c r="E103" s="119"/>
      <c r="F103" s="77"/>
      <c r="G103" s="119"/>
      <c r="H103" s="77" t="s">
        <v>170</v>
      </c>
      <c r="I103" s="119"/>
      <c r="J103" s="77"/>
      <c r="K103" s="119"/>
      <c r="L103" s="77"/>
      <c r="M103" s="119"/>
      <c r="N103" s="77"/>
      <c r="O103" s="139"/>
      <c r="P103" s="179"/>
    </row>
    <row r="104" spans="1:16" x14ac:dyDescent="0.2">
      <c r="A104" s="177"/>
      <c r="C104" s="51" t="s">
        <v>55</v>
      </c>
      <c r="D104" s="77">
        <v>15196</v>
      </c>
      <c r="E104" s="119">
        <v>0.17889645749460903</v>
      </c>
      <c r="F104" s="77">
        <v>6820</v>
      </c>
      <c r="G104" s="119">
        <v>9.7932391612392214E-2</v>
      </c>
      <c r="H104" s="77">
        <v>5136</v>
      </c>
      <c r="I104" s="119">
        <v>8.8431350773386916E-2</v>
      </c>
      <c r="J104" s="77">
        <v>8375</v>
      </c>
      <c r="K104" s="119">
        <v>0.54727437756116237</v>
      </c>
      <c r="L104" s="77">
        <v>214</v>
      </c>
      <c r="M104" s="119">
        <v>2.726663455829326E-2</v>
      </c>
      <c r="N104" s="77">
        <v>179</v>
      </c>
      <c r="O104" s="139">
        <v>3.7164687318329045E-2</v>
      </c>
      <c r="P104" s="179">
        <v>23</v>
      </c>
    </row>
    <row r="105" spans="1:16" x14ac:dyDescent="0.2">
      <c r="A105" s="177">
        <v>24</v>
      </c>
      <c r="C105" s="51" t="s">
        <v>223</v>
      </c>
      <c r="D105" s="77">
        <v>129038</v>
      </c>
      <c r="E105" s="119">
        <v>1.5191129956692129</v>
      </c>
      <c r="F105" s="77">
        <v>116648</v>
      </c>
      <c r="G105" s="119">
        <v>1.6750172458654438</v>
      </c>
      <c r="H105" s="77">
        <v>113967</v>
      </c>
      <c r="I105" s="119">
        <v>1.9622772105900674</v>
      </c>
      <c r="J105" s="77">
        <v>12390</v>
      </c>
      <c r="K105" s="119">
        <v>0.80963934781884206</v>
      </c>
      <c r="L105" s="77">
        <v>5262</v>
      </c>
      <c r="M105" s="119">
        <v>0.67045341610158482</v>
      </c>
      <c r="N105" s="77">
        <v>6297</v>
      </c>
      <c r="O105" s="139">
        <v>1.307408022589486</v>
      </c>
      <c r="P105" s="179">
        <v>24</v>
      </c>
    </row>
    <row r="106" spans="1:16" x14ac:dyDescent="0.2">
      <c r="A106" s="177">
        <v>25</v>
      </c>
      <c r="C106" s="51" t="s">
        <v>57</v>
      </c>
      <c r="D106" s="77"/>
      <c r="E106" s="119"/>
      <c r="F106" s="77"/>
      <c r="G106" s="119"/>
      <c r="H106" s="77"/>
      <c r="I106" s="119"/>
      <c r="J106" s="77"/>
      <c r="K106" s="119"/>
      <c r="L106" s="77"/>
      <c r="M106" s="119"/>
      <c r="N106" s="77"/>
      <c r="O106" s="139"/>
      <c r="P106" s="179"/>
    </row>
    <row r="107" spans="1:16" x14ac:dyDescent="0.2">
      <c r="A107" s="177"/>
      <c r="C107" s="51" t="s">
        <v>58</v>
      </c>
      <c r="D107" s="77">
        <v>13110</v>
      </c>
      <c r="E107" s="119">
        <v>0.15433881006543329</v>
      </c>
      <c r="F107" s="77">
        <v>12794</v>
      </c>
      <c r="G107" s="119">
        <v>0.18371657159661964</v>
      </c>
      <c r="H107" s="77">
        <v>12794</v>
      </c>
      <c r="I107" s="119">
        <v>0.22028635159554366</v>
      </c>
      <c r="J107" s="77">
        <v>317</v>
      </c>
      <c r="K107" s="119">
        <v>2.0714743604404597E-2</v>
      </c>
      <c r="L107" s="77" t="s">
        <v>396</v>
      </c>
      <c r="M107" s="119" t="s">
        <v>396</v>
      </c>
      <c r="N107" s="77" t="s">
        <v>396</v>
      </c>
      <c r="O107" s="139" t="s">
        <v>396</v>
      </c>
      <c r="P107" s="179">
        <v>25</v>
      </c>
    </row>
    <row r="108" spans="1:16" x14ac:dyDescent="0.2">
      <c r="A108" s="177">
        <v>26</v>
      </c>
      <c r="C108" s="51" t="s">
        <v>59</v>
      </c>
      <c r="D108" s="77"/>
      <c r="E108" s="119"/>
      <c r="F108" s="77"/>
      <c r="G108" s="119"/>
      <c r="H108" s="77"/>
      <c r="I108" s="119"/>
      <c r="J108" s="77"/>
      <c r="K108" s="119"/>
      <c r="L108" s="77"/>
      <c r="M108" s="119"/>
      <c r="N108" s="77"/>
      <c r="O108" s="139"/>
      <c r="P108" s="179"/>
    </row>
    <row r="109" spans="1:16" x14ac:dyDescent="0.2">
      <c r="A109" s="177"/>
      <c r="C109" s="51" t="s">
        <v>60</v>
      </c>
      <c r="D109" s="77">
        <v>312901</v>
      </c>
      <c r="E109" s="119">
        <v>3.6836588869781957</v>
      </c>
      <c r="F109" s="77">
        <v>236095</v>
      </c>
      <c r="G109" s="119">
        <v>3.3902269791389648</v>
      </c>
      <c r="H109" s="77">
        <v>174021</v>
      </c>
      <c r="I109" s="119">
        <v>2.9962835071915039</v>
      </c>
      <c r="J109" s="77">
        <v>76806</v>
      </c>
      <c r="K109" s="119">
        <v>5.0189798021447931</v>
      </c>
      <c r="L109" s="77">
        <v>23165</v>
      </c>
      <c r="M109" s="119">
        <v>2.9515494838451559</v>
      </c>
      <c r="N109" s="77">
        <v>52595</v>
      </c>
      <c r="O109" s="139">
        <v>10.919981729092267</v>
      </c>
      <c r="P109" s="179">
        <v>26</v>
      </c>
    </row>
    <row r="110" spans="1:16" x14ac:dyDescent="0.2">
      <c r="A110" s="177"/>
      <c r="C110" s="51"/>
      <c r="D110" s="77"/>
      <c r="E110" s="119"/>
      <c r="F110" s="77"/>
      <c r="G110" s="119"/>
      <c r="H110" s="77"/>
      <c r="I110" s="119"/>
      <c r="J110" s="77"/>
      <c r="K110" s="119"/>
      <c r="L110" s="77"/>
      <c r="M110" s="119"/>
      <c r="N110" s="77"/>
      <c r="O110" s="139"/>
      <c r="P110" s="179"/>
    </row>
    <row r="111" spans="1:16" s="5" customFormat="1" x14ac:dyDescent="0.2">
      <c r="A111" s="183">
        <v>27</v>
      </c>
      <c r="B111" s="55"/>
      <c r="C111" s="56" t="s">
        <v>224</v>
      </c>
      <c r="D111" s="79">
        <v>504394</v>
      </c>
      <c r="E111" s="138">
        <v>5.9380297302932235</v>
      </c>
      <c r="F111" s="79">
        <v>389328</v>
      </c>
      <c r="G111" s="138">
        <v>5.5905897597755771</v>
      </c>
      <c r="H111" s="77">
        <v>290587</v>
      </c>
      <c r="I111" s="138">
        <v>5.0033101493742569</v>
      </c>
      <c r="J111" s="79">
        <v>115066</v>
      </c>
      <c r="K111" s="138">
        <v>7.51912519742719</v>
      </c>
      <c r="L111" s="79">
        <v>81624</v>
      </c>
      <c r="M111" s="138">
        <v>10.400055042925837</v>
      </c>
      <c r="N111" s="79">
        <v>5098</v>
      </c>
      <c r="O111" s="141">
        <v>1.0584669047421311</v>
      </c>
      <c r="P111" s="189">
        <v>27</v>
      </c>
    </row>
    <row r="112" spans="1:16" x14ac:dyDescent="0.2">
      <c r="A112" s="177"/>
      <c r="C112" s="51"/>
      <c r="D112" s="77"/>
      <c r="E112" s="119"/>
      <c r="F112" s="77"/>
      <c r="G112" s="119"/>
      <c r="H112" s="77"/>
      <c r="I112" s="119"/>
      <c r="J112" s="77"/>
      <c r="K112" s="119"/>
      <c r="L112" s="77"/>
      <c r="M112" s="119"/>
      <c r="N112" s="77"/>
      <c r="O112" s="139"/>
      <c r="P112" s="179"/>
    </row>
    <row r="113" spans="1:20" x14ac:dyDescent="0.2">
      <c r="A113" s="177">
        <v>28</v>
      </c>
      <c r="C113" s="51" t="s">
        <v>61</v>
      </c>
      <c r="D113" s="77">
        <v>10226</v>
      </c>
      <c r="E113" s="119">
        <v>0.1203866263714051</v>
      </c>
      <c r="F113" s="77">
        <v>1667</v>
      </c>
      <c r="G113" s="119">
        <v>2.3937433551005544E-2</v>
      </c>
      <c r="H113" s="77">
        <v>1667</v>
      </c>
      <c r="I113" s="119">
        <v>2.8702309528667442E-2</v>
      </c>
      <c r="J113" s="77">
        <v>8559</v>
      </c>
      <c r="K113" s="119">
        <v>0.55929807731892411</v>
      </c>
      <c r="L113" s="77">
        <v>288</v>
      </c>
      <c r="M113" s="119">
        <v>3.6695283891534855E-2</v>
      </c>
      <c r="N113" s="77">
        <v>2804</v>
      </c>
      <c r="O113" s="139">
        <v>0.58217756000332199</v>
      </c>
      <c r="P113" s="179">
        <v>28</v>
      </c>
    </row>
    <row r="114" spans="1:20" x14ac:dyDescent="0.2">
      <c r="A114" s="177">
        <v>29</v>
      </c>
      <c r="C114" s="51" t="s">
        <v>62</v>
      </c>
      <c r="D114" s="77">
        <v>6300</v>
      </c>
      <c r="E114" s="119">
        <v>7.4167391564624693E-2</v>
      </c>
      <c r="F114" s="77">
        <v>5431</v>
      </c>
      <c r="G114" s="119">
        <v>7.7986923584589751E-2</v>
      </c>
      <c r="H114" s="77">
        <v>5431</v>
      </c>
      <c r="I114" s="119">
        <v>9.3510643701375462E-2</v>
      </c>
      <c r="J114" s="77">
        <v>869</v>
      </c>
      <c r="K114" s="119">
        <v>5.678584287768957E-2</v>
      </c>
      <c r="L114" s="77">
        <v>799</v>
      </c>
      <c r="M114" s="119">
        <v>0.10180392996297344</v>
      </c>
      <c r="N114" s="77">
        <v>42</v>
      </c>
      <c r="O114" s="139">
        <v>8.7202059629598871E-3</v>
      </c>
      <c r="P114" s="179">
        <v>29</v>
      </c>
    </row>
    <row r="115" spans="1:20" x14ac:dyDescent="0.2">
      <c r="A115" s="177">
        <v>30</v>
      </c>
      <c r="C115" s="51" t="s">
        <v>63</v>
      </c>
      <c r="D115" s="77">
        <v>105649</v>
      </c>
      <c r="E115" s="119">
        <v>1.243763611335085</v>
      </c>
      <c r="F115" s="77">
        <v>103917</v>
      </c>
      <c r="G115" s="119">
        <v>1.4922053283262406</v>
      </c>
      <c r="H115" s="77">
        <v>64965</v>
      </c>
      <c r="I115" s="119">
        <v>1.1185636103958492</v>
      </c>
      <c r="J115" s="77">
        <v>1732</v>
      </c>
      <c r="K115" s="119">
        <v>0.11317960858936517</v>
      </c>
      <c r="L115" s="77">
        <v>1009</v>
      </c>
      <c r="M115" s="119">
        <v>0.12856090780055093</v>
      </c>
      <c r="N115" s="77">
        <v>673</v>
      </c>
      <c r="O115" s="139">
        <v>0.13973091935885723</v>
      </c>
      <c r="P115" s="179">
        <v>30</v>
      </c>
    </row>
    <row r="116" spans="1:20" x14ac:dyDescent="0.2">
      <c r="A116" s="177">
        <v>31</v>
      </c>
      <c r="C116" s="51" t="s">
        <v>64</v>
      </c>
      <c r="D116" s="77">
        <v>52500</v>
      </c>
      <c r="E116" s="119">
        <v>0.61806159637187252</v>
      </c>
      <c r="F116" s="77">
        <v>24346</v>
      </c>
      <c r="G116" s="119">
        <v>0.34959853463274204</v>
      </c>
      <c r="H116" s="77">
        <v>24229</v>
      </c>
      <c r="I116" s="119">
        <v>0.41717351983808248</v>
      </c>
      <c r="J116" s="77">
        <v>28154</v>
      </c>
      <c r="K116" s="119">
        <v>1.8397567553262049</v>
      </c>
      <c r="L116" s="77">
        <v>27175</v>
      </c>
      <c r="M116" s="119">
        <v>3.4624803463627072</v>
      </c>
      <c r="N116" s="77">
        <v>402</v>
      </c>
      <c r="O116" s="139">
        <v>8.3464828502616065E-2</v>
      </c>
      <c r="P116" s="179">
        <v>31</v>
      </c>
    </row>
    <row r="117" spans="1:20" x14ac:dyDescent="0.2">
      <c r="A117" s="177"/>
      <c r="C117" s="51"/>
      <c r="D117" s="77"/>
      <c r="E117" s="119"/>
      <c r="F117" s="77"/>
      <c r="G117" s="119"/>
      <c r="H117" s="77"/>
      <c r="I117" s="119"/>
      <c r="J117" s="77"/>
      <c r="K117" s="119"/>
      <c r="L117" s="77"/>
      <c r="M117" s="119"/>
      <c r="N117" s="77"/>
      <c r="O117" s="139"/>
      <c r="P117" s="179"/>
    </row>
    <row r="118" spans="1:20" x14ac:dyDescent="0.2">
      <c r="A118" s="183">
        <v>32</v>
      </c>
      <c r="B118" s="55"/>
      <c r="C118" s="56" t="s">
        <v>294</v>
      </c>
      <c r="D118" s="77"/>
      <c r="E118" s="119"/>
      <c r="F118" s="77"/>
      <c r="G118" s="119"/>
      <c r="H118" s="77"/>
      <c r="I118" s="119"/>
      <c r="J118" s="77"/>
      <c r="K118" s="119"/>
      <c r="L118" s="77"/>
      <c r="M118" s="119"/>
      <c r="N118" s="77"/>
      <c r="O118" s="139"/>
      <c r="P118" s="189"/>
    </row>
    <row r="119" spans="1:20" x14ac:dyDescent="0.2">
      <c r="A119" s="183"/>
      <c r="B119" s="55"/>
      <c r="C119" s="56" t="s">
        <v>295</v>
      </c>
      <c r="D119" s="79">
        <v>255396</v>
      </c>
      <c r="E119" s="120">
        <v>3.0066754184188711</v>
      </c>
      <c r="F119" s="79">
        <v>197458</v>
      </c>
      <c r="G119" s="120">
        <v>2.8354155693548009</v>
      </c>
      <c r="H119" s="79">
        <v>127118</v>
      </c>
      <c r="I119" s="120">
        <v>2.1887103675255837</v>
      </c>
      <c r="J119" s="79">
        <v>57938</v>
      </c>
      <c r="K119" s="120">
        <v>3.7860278074195377</v>
      </c>
      <c r="L119" s="79">
        <v>19337</v>
      </c>
      <c r="M119" s="120">
        <v>2.4638080021201718</v>
      </c>
      <c r="N119" s="79">
        <v>6784</v>
      </c>
      <c r="O119" s="142">
        <v>1.4085208869695207</v>
      </c>
      <c r="P119" s="189">
        <v>32</v>
      </c>
    </row>
    <row r="120" spans="1:20" x14ac:dyDescent="0.2">
      <c r="A120" s="177">
        <v>33</v>
      </c>
      <c r="C120" s="51" t="s">
        <v>83</v>
      </c>
      <c r="D120" s="229">
        <v>317166</v>
      </c>
      <c r="E120" s="230">
        <v>3.7338690338072631</v>
      </c>
      <c r="F120" s="229">
        <v>237499</v>
      </c>
      <c r="G120" s="230">
        <v>3.4103878409899613</v>
      </c>
      <c r="H120" s="77">
        <v>162313</v>
      </c>
      <c r="I120" s="230">
        <v>2.7946958407478095</v>
      </c>
      <c r="J120" s="229">
        <v>79667</v>
      </c>
      <c r="K120" s="230">
        <v>5.2059352641391197</v>
      </c>
      <c r="L120" s="229">
        <v>28172</v>
      </c>
      <c r="M120" s="230">
        <v>3.5895122840011111</v>
      </c>
      <c r="N120" s="229">
        <v>19083</v>
      </c>
      <c r="O120" s="231">
        <v>3.9620878664562742</v>
      </c>
      <c r="P120" s="179">
        <v>33</v>
      </c>
    </row>
    <row r="121" spans="1:20" s="5" customFormat="1" x14ac:dyDescent="0.2">
      <c r="A121" s="177">
        <v>34</v>
      </c>
      <c r="B121" s="1"/>
      <c r="C121" s="51" t="s">
        <v>65</v>
      </c>
      <c r="D121" s="229">
        <v>61770</v>
      </c>
      <c r="E121" s="230">
        <v>0.72719361538839167</v>
      </c>
      <c r="F121" s="229">
        <v>40041</v>
      </c>
      <c r="G121" s="230">
        <v>0.57497227163516074</v>
      </c>
      <c r="H121" s="77">
        <v>35195</v>
      </c>
      <c r="I121" s="230">
        <v>0.60598547322222596</v>
      </c>
      <c r="J121" s="229">
        <v>21729</v>
      </c>
      <c r="K121" s="230">
        <v>1.4199074567195817</v>
      </c>
      <c r="L121" s="229">
        <v>8835</v>
      </c>
      <c r="M121" s="230">
        <v>1.1257042818809391</v>
      </c>
      <c r="N121" s="229">
        <v>12299</v>
      </c>
      <c r="O121" s="231">
        <v>2.5535669794867535</v>
      </c>
      <c r="P121" s="179">
        <v>34</v>
      </c>
      <c r="Q121" s="2"/>
      <c r="R121" s="2"/>
      <c r="S121" s="2"/>
      <c r="T121" s="2"/>
    </row>
    <row r="122" spans="1:20" s="5" customFormat="1" x14ac:dyDescent="0.2">
      <c r="A122" s="44" t="s">
        <v>32</v>
      </c>
      <c r="B122" s="44"/>
      <c r="C122" s="196"/>
      <c r="D122" s="197"/>
      <c r="E122" s="195"/>
      <c r="F122" s="198"/>
      <c r="G122" s="195"/>
      <c r="H122" s="36"/>
      <c r="I122" s="42"/>
      <c r="J122" s="36"/>
      <c r="K122" s="42"/>
      <c r="L122" s="36"/>
      <c r="M122" s="42"/>
      <c r="N122" s="36"/>
      <c r="O122" s="42"/>
      <c r="P122" s="181"/>
    </row>
    <row r="123" spans="1:20" x14ac:dyDescent="0.2">
      <c r="A123" s="192" t="s">
        <v>66</v>
      </c>
      <c r="B123" s="193"/>
      <c r="C123" s="44"/>
      <c r="D123" s="198"/>
      <c r="E123" s="195"/>
      <c r="F123" s="198"/>
      <c r="G123" s="195"/>
      <c r="H123" s="36"/>
      <c r="I123" s="42"/>
      <c r="J123" s="36"/>
      <c r="K123" s="42"/>
      <c r="L123" s="36"/>
      <c r="M123" s="42"/>
      <c r="N123" s="36"/>
      <c r="O123" s="42"/>
      <c r="P123" s="182"/>
      <c r="Q123" s="5"/>
      <c r="R123" s="5"/>
      <c r="S123" s="5"/>
      <c r="T123" s="5"/>
    </row>
    <row r="124" spans="1:20" x14ac:dyDescent="0.2">
      <c r="D124" s="2"/>
      <c r="E124" s="3"/>
      <c r="F124" s="2"/>
      <c r="G124" s="49" t="s">
        <v>233</v>
      </c>
      <c r="H124" s="2" t="s">
        <v>334</v>
      </c>
      <c r="J124" s="2"/>
      <c r="K124" s="49"/>
      <c r="L124" s="2"/>
      <c r="M124" s="49"/>
      <c r="N124" s="2"/>
      <c r="O124" s="49"/>
    </row>
    <row r="125" spans="1:20" s="43" customFormat="1" x14ac:dyDescent="0.2">
      <c r="A125" s="1"/>
      <c r="B125" s="1"/>
      <c r="C125" s="2"/>
      <c r="D125" s="2"/>
      <c r="E125" s="3"/>
      <c r="F125" s="2"/>
      <c r="G125" s="9"/>
      <c r="H125" s="2"/>
      <c r="I125" s="49"/>
      <c r="J125" s="2"/>
      <c r="K125" s="49"/>
      <c r="L125" s="2"/>
      <c r="M125" s="49"/>
      <c r="N125" s="2"/>
      <c r="O125" s="49"/>
      <c r="P125" s="175"/>
      <c r="Q125" s="2"/>
      <c r="R125" s="2"/>
      <c r="S125" s="2"/>
      <c r="T125" s="2"/>
    </row>
    <row r="126" spans="1:20" s="43" customFormat="1" x14ac:dyDescent="0.2">
      <c r="A126" s="1"/>
      <c r="B126" s="1"/>
      <c r="C126" s="2"/>
      <c r="D126" s="2"/>
      <c r="E126" s="3"/>
      <c r="F126" s="2"/>
      <c r="G126" s="49" t="s">
        <v>264</v>
      </c>
      <c r="H126" s="2" t="s">
        <v>176</v>
      </c>
      <c r="I126" s="49"/>
      <c r="J126" s="2"/>
      <c r="K126" s="49"/>
      <c r="L126" s="2"/>
      <c r="M126" s="49"/>
      <c r="N126" s="2"/>
      <c r="O126" s="49"/>
      <c r="P126" s="175"/>
    </row>
    <row r="127" spans="1:20" s="43" customFormat="1" x14ac:dyDescent="0.2">
      <c r="A127" s="1"/>
      <c r="B127" s="1"/>
      <c r="C127" s="2"/>
      <c r="D127" s="2"/>
      <c r="E127" s="3"/>
      <c r="F127" s="2"/>
      <c r="G127" s="49"/>
      <c r="H127" s="2"/>
      <c r="I127" s="49"/>
      <c r="J127" s="2"/>
      <c r="K127" s="49"/>
      <c r="L127" s="2"/>
      <c r="M127" s="49"/>
      <c r="N127" s="2"/>
      <c r="O127" s="49"/>
      <c r="P127" s="175"/>
    </row>
    <row r="128" spans="1:20" ht="12.75" thickBot="1" x14ac:dyDescent="0.25">
      <c r="A128" s="10"/>
      <c r="B128" s="10"/>
      <c r="C128" s="11"/>
      <c r="D128" s="11"/>
      <c r="E128" s="12"/>
      <c r="F128" s="11"/>
      <c r="G128" s="13"/>
      <c r="H128" s="11"/>
      <c r="I128" s="13"/>
      <c r="J128" s="11"/>
      <c r="K128" s="13"/>
      <c r="L128" s="11"/>
      <c r="M128" s="13"/>
      <c r="N128" s="11"/>
      <c r="O128" s="13"/>
      <c r="P128" s="176"/>
      <c r="Q128" s="43"/>
      <c r="R128" s="43"/>
      <c r="S128" s="43"/>
      <c r="T128" s="43"/>
    </row>
    <row r="129" spans="1:18" x14ac:dyDescent="0.2">
      <c r="A129" s="177"/>
      <c r="B129" s="280" t="s">
        <v>254</v>
      </c>
      <c r="C129" s="281"/>
      <c r="D129" s="288" t="s">
        <v>4</v>
      </c>
      <c r="E129" s="289"/>
      <c r="F129" s="18"/>
      <c r="G129" s="19" t="s">
        <v>1</v>
      </c>
      <c r="H129" s="20" t="s">
        <v>2</v>
      </c>
      <c r="I129" s="21"/>
      <c r="J129" s="18" t="s">
        <v>3</v>
      </c>
      <c r="K129" s="22"/>
      <c r="L129" s="18"/>
      <c r="M129" s="22"/>
      <c r="N129" s="26"/>
      <c r="O129" s="22"/>
      <c r="P129" s="185"/>
      <c r="Q129" s="50"/>
    </row>
    <row r="130" spans="1:18" ht="12" customHeight="1" x14ac:dyDescent="0.2">
      <c r="A130" s="278" t="s">
        <v>159</v>
      </c>
      <c r="B130" s="282"/>
      <c r="C130" s="283"/>
      <c r="D130" s="290"/>
      <c r="E130" s="291"/>
      <c r="F130" s="270" t="s">
        <v>92</v>
      </c>
      <c r="G130" s="274"/>
      <c r="H130" s="268" t="s">
        <v>161</v>
      </c>
      <c r="I130" s="269"/>
      <c r="J130" s="270" t="s">
        <v>92</v>
      </c>
      <c r="K130" s="271"/>
      <c r="L130" s="260" t="s">
        <v>90</v>
      </c>
      <c r="M130" s="261"/>
      <c r="N130" s="261"/>
      <c r="O130" s="262"/>
      <c r="P130" s="258" t="s">
        <v>159</v>
      </c>
      <c r="Q130" s="50"/>
    </row>
    <row r="131" spans="1:18" ht="12" customHeight="1" x14ac:dyDescent="0.2">
      <c r="A131" s="279"/>
      <c r="B131" s="282"/>
      <c r="C131" s="283"/>
      <c r="D131" s="292"/>
      <c r="E131" s="293"/>
      <c r="F131" s="275"/>
      <c r="G131" s="276"/>
      <c r="H131" s="265" t="s">
        <v>174</v>
      </c>
      <c r="I131" s="266"/>
      <c r="J131" s="272"/>
      <c r="K131" s="273"/>
      <c r="L131" s="263" t="s">
        <v>88</v>
      </c>
      <c r="M131" s="264"/>
      <c r="N131" s="263" t="s">
        <v>89</v>
      </c>
      <c r="O131" s="264"/>
      <c r="P131" s="259"/>
      <c r="Q131" s="50"/>
    </row>
    <row r="132" spans="1:18" ht="15" customHeight="1" thickBot="1" x14ac:dyDescent="0.25">
      <c r="A132" s="178"/>
      <c r="B132" s="284"/>
      <c r="C132" s="285"/>
      <c r="D132" s="75" t="s">
        <v>87</v>
      </c>
      <c r="E132" s="27" t="s">
        <v>276</v>
      </c>
      <c r="F132" s="75" t="s">
        <v>87</v>
      </c>
      <c r="G132" s="13" t="s">
        <v>276</v>
      </c>
      <c r="H132" s="80" t="s">
        <v>87</v>
      </c>
      <c r="I132" s="27" t="s">
        <v>276</v>
      </c>
      <c r="J132" s="75" t="s">
        <v>87</v>
      </c>
      <c r="K132" s="27" t="s">
        <v>276</v>
      </c>
      <c r="L132" s="75" t="s">
        <v>87</v>
      </c>
      <c r="M132" s="27" t="s">
        <v>276</v>
      </c>
      <c r="N132" s="75" t="s">
        <v>87</v>
      </c>
      <c r="O132" s="27" t="s">
        <v>276</v>
      </c>
      <c r="P132" s="186"/>
      <c r="Q132" s="28"/>
      <c r="R132" s="15"/>
    </row>
    <row r="133" spans="1:18" x14ac:dyDescent="0.2">
      <c r="A133" s="179"/>
      <c r="B133" s="16"/>
      <c r="C133" s="15"/>
      <c r="D133" s="16"/>
      <c r="E133" s="25"/>
      <c r="F133" s="15"/>
      <c r="G133" s="29"/>
      <c r="H133" s="15"/>
      <c r="I133" s="57"/>
      <c r="J133" s="15"/>
      <c r="K133" s="57"/>
      <c r="L133" s="15"/>
      <c r="M133" s="57"/>
      <c r="N133" s="15"/>
      <c r="O133" s="57"/>
      <c r="P133" s="179"/>
      <c r="Q133" s="14"/>
      <c r="R133" s="15"/>
    </row>
    <row r="134" spans="1:18" x14ac:dyDescent="0.2">
      <c r="A134" s="179"/>
      <c r="B134" s="16"/>
      <c r="C134" s="58" t="s">
        <v>171</v>
      </c>
      <c r="D134" s="32"/>
      <c r="E134" s="25"/>
      <c r="F134" s="32"/>
      <c r="G134" s="25"/>
      <c r="H134" s="33" t="s">
        <v>171</v>
      </c>
      <c r="I134" s="59"/>
      <c r="J134" s="32"/>
      <c r="K134" s="59"/>
      <c r="L134" s="32"/>
      <c r="M134" s="59"/>
      <c r="N134" s="32"/>
      <c r="O134" s="59"/>
      <c r="P134" s="179"/>
      <c r="Q134" s="23"/>
      <c r="R134" s="15"/>
    </row>
    <row r="135" spans="1:18" x14ac:dyDescent="0.2">
      <c r="A135" s="179"/>
      <c r="C135" s="58"/>
      <c r="P135" s="179"/>
      <c r="Q135" s="24"/>
      <c r="R135" s="15"/>
    </row>
    <row r="136" spans="1:18" x14ac:dyDescent="0.2">
      <c r="A136" s="177">
        <v>1</v>
      </c>
      <c r="C136" s="51" t="s">
        <v>67</v>
      </c>
      <c r="D136" s="77">
        <v>128952</v>
      </c>
      <c r="E136" s="119">
        <v>0.69122797331295682</v>
      </c>
      <c r="F136" s="77">
        <v>69332</v>
      </c>
      <c r="G136" s="119">
        <v>0.74997579658967184</v>
      </c>
      <c r="H136" s="77">
        <v>61872</v>
      </c>
      <c r="I136" s="119">
        <v>0.7979269786937041</v>
      </c>
      <c r="J136" s="77">
        <v>59620</v>
      </c>
      <c r="K136" s="119">
        <v>0.63351868518839261</v>
      </c>
      <c r="L136" s="77">
        <v>25688</v>
      </c>
      <c r="M136" s="119">
        <v>0.76881843847372422</v>
      </c>
      <c r="N136" s="148">
        <v>28211</v>
      </c>
      <c r="O136" s="139">
        <v>0.82644264937399403</v>
      </c>
      <c r="P136" s="179">
        <v>1</v>
      </c>
      <c r="Q136" s="23"/>
      <c r="R136" s="15"/>
    </row>
    <row r="137" spans="1:18" x14ac:dyDescent="0.2">
      <c r="A137" s="177">
        <v>2</v>
      </c>
      <c r="C137" s="51" t="s">
        <v>205</v>
      </c>
      <c r="D137" s="77">
        <v>16795746</v>
      </c>
      <c r="E137" s="119">
        <v>90.031092715577898</v>
      </c>
      <c r="F137" s="77">
        <v>7917542</v>
      </c>
      <c r="G137" s="119">
        <v>85.645371091014013</v>
      </c>
      <c r="H137" s="77">
        <v>6898354</v>
      </c>
      <c r="I137" s="119">
        <v>88.964034865199579</v>
      </c>
      <c r="J137" s="77">
        <v>8878204</v>
      </c>
      <c r="K137" s="119">
        <v>94.339284215268847</v>
      </c>
      <c r="L137" s="77">
        <v>3294405</v>
      </c>
      <c r="M137" s="119">
        <v>98.598540478045365</v>
      </c>
      <c r="N137" s="148">
        <v>3365676</v>
      </c>
      <c r="O137" s="139">
        <v>98.597645966979798</v>
      </c>
      <c r="P137" s="179">
        <v>2</v>
      </c>
      <c r="Q137" s="28"/>
      <c r="R137" s="15"/>
    </row>
    <row r="138" spans="1:18" x14ac:dyDescent="0.2">
      <c r="A138" s="177">
        <v>3</v>
      </c>
      <c r="C138" s="51" t="s">
        <v>68</v>
      </c>
      <c r="D138" s="77">
        <v>7216305</v>
      </c>
      <c r="E138" s="119">
        <v>38.681927228411787</v>
      </c>
      <c r="F138" s="77">
        <v>5387241</v>
      </c>
      <c r="G138" s="119">
        <v>58.274683557311782</v>
      </c>
      <c r="H138" s="77">
        <v>5153567</v>
      </c>
      <c r="I138" s="119">
        <v>66.462537913847569</v>
      </c>
      <c r="J138" s="77">
        <v>1829064</v>
      </c>
      <c r="K138" s="119">
        <v>19.435528688450557</v>
      </c>
      <c r="L138" s="77">
        <v>1013078</v>
      </c>
      <c r="M138" s="119">
        <v>30.320501635475068</v>
      </c>
      <c r="N138" s="148">
        <v>190095</v>
      </c>
      <c r="O138" s="139">
        <v>5.5688424881340399</v>
      </c>
      <c r="P138" s="179">
        <v>3</v>
      </c>
      <c r="Q138" s="23"/>
      <c r="R138" s="15"/>
    </row>
    <row r="139" spans="1:18" x14ac:dyDescent="0.2">
      <c r="A139" s="177"/>
      <c r="C139" s="51" t="s">
        <v>14</v>
      </c>
      <c r="D139" s="77"/>
      <c r="E139" s="119"/>
      <c r="F139" s="77"/>
      <c r="G139" s="119"/>
      <c r="H139" s="77"/>
      <c r="I139" s="119"/>
      <c r="J139" s="77"/>
      <c r="K139" s="119"/>
      <c r="L139" s="77"/>
      <c r="M139" s="119"/>
      <c r="N139" s="148"/>
      <c r="O139" s="139"/>
      <c r="P139" s="179"/>
    </row>
    <row r="140" spans="1:18" x14ac:dyDescent="0.2">
      <c r="A140" s="177">
        <v>4</v>
      </c>
      <c r="C140" s="51" t="s">
        <v>69</v>
      </c>
      <c r="D140" s="77">
        <v>3255982</v>
      </c>
      <c r="E140" s="119">
        <v>17.453206146499998</v>
      </c>
      <c r="F140" s="77">
        <v>2004529</v>
      </c>
      <c r="G140" s="119">
        <v>21.683324201841838</v>
      </c>
      <c r="H140" s="77">
        <v>1864264</v>
      </c>
      <c r="I140" s="119">
        <v>24.042321906636921</v>
      </c>
      <c r="J140" s="77">
        <v>1251452</v>
      </c>
      <c r="K140" s="119">
        <v>13.297856853679711</v>
      </c>
      <c r="L140" s="77">
        <v>925172</v>
      </c>
      <c r="M140" s="119">
        <v>27.689555137013873</v>
      </c>
      <c r="N140" s="148">
        <v>165863</v>
      </c>
      <c r="O140" s="139">
        <v>4.8589648418389562</v>
      </c>
      <c r="P140" s="179">
        <v>4</v>
      </c>
    </row>
    <row r="141" spans="1:18" x14ac:dyDescent="0.2">
      <c r="A141" s="177">
        <v>5</v>
      </c>
      <c r="C141" s="51" t="s">
        <v>70</v>
      </c>
      <c r="D141" s="77">
        <v>3313710</v>
      </c>
      <c r="E141" s="119">
        <v>17.762648485071022</v>
      </c>
      <c r="F141" s="77">
        <v>3263432</v>
      </c>
      <c r="G141" s="119">
        <v>35.301087720190189</v>
      </c>
      <c r="H141" s="77">
        <v>3217234</v>
      </c>
      <c r="I141" s="119">
        <v>41.490784286440721</v>
      </c>
      <c r="J141" s="77">
        <v>50278</v>
      </c>
      <c r="K141" s="119">
        <v>0.53425113139721581</v>
      </c>
      <c r="L141" s="77">
        <v>48360</v>
      </c>
      <c r="M141" s="119">
        <v>1.4473707444950679</v>
      </c>
      <c r="N141" s="148">
        <v>72</v>
      </c>
      <c r="O141" s="139">
        <v>2.1092435842376225E-3</v>
      </c>
      <c r="P141" s="179">
        <v>5</v>
      </c>
    </row>
    <row r="142" spans="1:18" x14ac:dyDescent="0.2">
      <c r="A142" s="177">
        <v>6</v>
      </c>
      <c r="C142" s="51" t="s">
        <v>305</v>
      </c>
      <c r="D142" s="77">
        <v>7474904</v>
      </c>
      <c r="E142" s="119">
        <v>40.068108618935064</v>
      </c>
      <c r="F142" s="77">
        <v>1937738</v>
      </c>
      <c r="G142" s="119">
        <v>20.960834825651613</v>
      </c>
      <c r="H142" s="77">
        <v>1281219</v>
      </c>
      <c r="I142" s="119">
        <v>16.523131718951525</v>
      </c>
      <c r="J142" s="77">
        <v>5537166</v>
      </c>
      <c r="K142" s="119">
        <v>58.837606910262856</v>
      </c>
      <c r="L142" s="77">
        <v>2142644</v>
      </c>
      <c r="M142" s="119">
        <v>64.127382991478285</v>
      </c>
      <c r="N142" s="148">
        <v>3086656</v>
      </c>
      <c r="O142" s="139">
        <v>90.423741177063377</v>
      </c>
      <c r="P142" s="179">
        <v>6</v>
      </c>
    </row>
    <row r="143" spans="1:18" x14ac:dyDescent="0.2">
      <c r="A143" s="177">
        <v>7</v>
      </c>
      <c r="C143" s="51" t="s">
        <v>71</v>
      </c>
      <c r="D143" s="77">
        <v>1755051</v>
      </c>
      <c r="E143" s="119">
        <v>9.4076892626006448</v>
      </c>
      <c r="F143" s="77">
        <v>408346</v>
      </c>
      <c r="G143" s="119">
        <v>4.4171467235072717</v>
      </c>
      <c r="H143" s="77">
        <v>314683</v>
      </c>
      <c r="I143" s="119">
        <v>4.0582825096371682</v>
      </c>
      <c r="J143" s="77">
        <v>1346705</v>
      </c>
      <c r="K143" s="119">
        <v>14.31000974398917</v>
      </c>
      <c r="L143" s="77">
        <v>51064</v>
      </c>
      <c r="M143" s="119">
        <v>1.5282990011765125</v>
      </c>
      <c r="N143" s="148">
        <v>18625</v>
      </c>
      <c r="O143" s="139">
        <v>0.54562030217257951</v>
      </c>
      <c r="P143" s="179">
        <v>7</v>
      </c>
    </row>
    <row r="144" spans="1:18" x14ac:dyDescent="0.2">
      <c r="A144" s="177">
        <v>8</v>
      </c>
      <c r="C144" s="51" t="s">
        <v>72</v>
      </c>
      <c r="D144" s="77">
        <v>255906</v>
      </c>
      <c r="E144" s="119">
        <v>1.3717459654648672</v>
      </c>
      <c r="F144" s="77">
        <v>255132</v>
      </c>
      <c r="G144" s="119">
        <v>2.7598053559037119</v>
      </c>
      <c r="H144" s="77">
        <v>170152</v>
      </c>
      <c r="I144" s="119">
        <v>2.1943507770670276</v>
      </c>
      <c r="J144" s="77">
        <v>774</v>
      </c>
      <c r="K144" s="119">
        <v>8.2244794085175425E-3</v>
      </c>
      <c r="L144" s="77">
        <v>698</v>
      </c>
      <c r="M144" s="119">
        <v>2.0890504128568185E-2</v>
      </c>
      <c r="N144" s="148">
        <v>76</v>
      </c>
      <c r="O144" s="139">
        <v>2.2264237833619352E-3</v>
      </c>
      <c r="P144" s="179">
        <v>8</v>
      </c>
    </row>
    <row r="145" spans="1:20" x14ac:dyDescent="0.2">
      <c r="A145" s="177">
        <v>9</v>
      </c>
      <c r="C145" s="51" t="s">
        <v>256</v>
      </c>
      <c r="D145" s="77">
        <v>1499145</v>
      </c>
      <c r="E145" s="119">
        <v>8.0359432971357769</v>
      </c>
      <c r="F145" s="77">
        <v>153214</v>
      </c>
      <c r="G145" s="119">
        <v>1.6573413676035595</v>
      </c>
      <c r="H145" s="77">
        <v>144531</v>
      </c>
      <c r="I145" s="119">
        <v>1.8639317325701408</v>
      </c>
      <c r="J145" s="77">
        <v>1345930</v>
      </c>
      <c r="K145" s="119">
        <v>14.301774638638264</v>
      </c>
      <c r="L145" s="77">
        <v>50366</v>
      </c>
      <c r="M145" s="119">
        <v>1.5074084970479442</v>
      </c>
      <c r="N145" s="148">
        <v>18549</v>
      </c>
      <c r="O145" s="139">
        <v>0.5433938783892176</v>
      </c>
      <c r="P145" s="179">
        <v>9</v>
      </c>
    </row>
    <row r="146" spans="1:20" x14ac:dyDescent="0.2">
      <c r="A146" s="177">
        <v>10</v>
      </c>
      <c r="C146" s="51" t="s">
        <v>85</v>
      </c>
      <c r="D146" s="77">
        <v>349486</v>
      </c>
      <c r="E146" s="119">
        <v>1.8733676056304054</v>
      </c>
      <c r="F146" s="77">
        <v>184217</v>
      </c>
      <c r="G146" s="119">
        <v>1.9927059845433506</v>
      </c>
      <c r="H146" s="77">
        <v>148885</v>
      </c>
      <c r="I146" s="119">
        <v>1.9200827227633199</v>
      </c>
      <c r="J146" s="77">
        <v>165269</v>
      </c>
      <c r="K146" s="119">
        <v>1.7561388725662608</v>
      </c>
      <c r="L146" s="77">
        <v>87620</v>
      </c>
      <c r="M146" s="119">
        <v>2.6223867790045046</v>
      </c>
      <c r="N146" s="148">
        <v>70300</v>
      </c>
      <c r="O146" s="139">
        <v>2.0594419996097901</v>
      </c>
      <c r="P146" s="179">
        <v>10</v>
      </c>
    </row>
    <row r="147" spans="1:20" x14ac:dyDescent="0.2">
      <c r="A147" s="177">
        <v>11</v>
      </c>
      <c r="C147" s="51" t="s">
        <v>255</v>
      </c>
      <c r="D147" s="77">
        <v>1730797</v>
      </c>
      <c r="E147" s="119">
        <v>9.2776793111091393</v>
      </c>
      <c r="F147" s="77">
        <v>1257691</v>
      </c>
      <c r="G147" s="119">
        <v>13.60465311239631</v>
      </c>
      <c r="H147" s="77">
        <v>793867</v>
      </c>
      <c r="I147" s="119">
        <v>10.238038156106716</v>
      </c>
      <c r="J147" s="77">
        <v>473107</v>
      </c>
      <c r="K147" s="119">
        <v>5.0272077254851544</v>
      </c>
      <c r="L147" s="77">
        <v>21137</v>
      </c>
      <c r="M147" s="119">
        <v>0.6326111543918993</v>
      </c>
      <c r="N147" s="148">
        <v>19659</v>
      </c>
      <c r="O147" s="139">
        <v>0.57591138364621419</v>
      </c>
      <c r="P147" s="179">
        <v>11</v>
      </c>
    </row>
    <row r="148" spans="1:20" x14ac:dyDescent="0.2">
      <c r="A148" s="177">
        <v>12</v>
      </c>
      <c r="C148" s="51" t="s">
        <v>73</v>
      </c>
      <c r="D148" s="77">
        <v>666550</v>
      </c>
      <c r="E148" s="119">
        <v>3.5729419133611837</v>
      </c>
      <c r="F148" s="77">
        <v>658209</v>
      </c>
      <c r="G148" s="119">
        <v>7.1199564284528263</v>
      </c>
      <c r="H148" s="77">
        <v>547220</v>
      </c>
      <c r="I148" s="119">
        <v>7.057176126208442</v>
      </c>
      <c r="J148" s="77">
        <v>8341</v>
      </c>
      <c r="K148" s="119">
        <v>8.8630985460523032E-2</v>
      </c>
      <c r="L148" s="77">
        <v>2849</v>
      </c>
      <c r="M148" s="119">
        <v>8.5267974587809103E-2</v>
      </c>
      <c r="N148" s="148">
        <v>5441</v>
      </c>
      <c r="O148" s="139">
        <v>0.15939436585884589</v>
      </c>
      <c r="P148" s="179">
        <v>12</v>
      </c>
    </row>
    <row r="149" spans="1:20" x14ac:dyDescent="0.2">
      <c r="A149" s="177">
        <v>13</v>
      </c>
      <c r="C149" s="51" t="s">
        <v>74</v>
      </c>
      <c r="D149" s="77">
        <v>510370</v>
      </c>
      <c r="E149" s="119">
        <v>2.7357623048865762</v>
      </c>
      <c r="F149" s="77">
        <v>504580</v>
      </c>
      <c r="G149" s="119">
        <v>5.4581259366990222</v>
      </c>
      <c r="H149" s="77">
        <v>163221</v>
      </c>
      <c r="I149" s="119">
        <v>2.1049657258431127</v>
      </c>
      <c r="J149" s="77">
        <v>5790</v>
      </c>
      <c r="K149" s="119">
        <v>6.1524206428057587E-2</v>
      </c>
      <c r="L149" s="77">
        <v>5350</v>
      </c>
      <c r="M149" s="119">
        <v>0.16012062620034354</v>
      </c>
      <c r="N149" s="148">
        <v>439</v>
      </c>
      <c r="O149" s="139">
        <v>1.2860526853893283E-2</v>
      </c>
      <c r="P149" s="179">
        <v>13</v>
      </c>
    </row>
    <row r="150" spans="1:20" x14ac:dyDescent="0.2">
      <c r="A150" s="177">
        <v>14</v>
      </c>
      <c r="C150" s="51" t="s">
        <v>75</v>
      </c>
      <c r="D150" s="77">
        <v>93363</v>
      </c>
      <c r="E150" s="119">
        <v>0.50045844401341266</v>
      </c>
      <c r="F150" s="77">
        <v>75157</v>
      </c>
      <c r="G150" s="119">
        <v>0.81298579219249367</v>
      </c>
      <c r="H150" s="77">
        <v>68943</v>
      </c>
      <c r="I150" s="119">
        <v>0.88911752799457011</v>
      </c>
      <c r="J150" s="77">
        <v>18206</v>
      </c>
      <c r="K150" s="119">
        <v>0.19345590712076277</v>
      </c>
      <c r="L150" s="77">
        <v>11927</v>
      </c>
      <c r="M150" s="119">
        <v>0.35696424461523313</v>
      </c>
      <c r="N150" s="148">
        <v>6279</v>
      </c>
      <c r="O150" s="139">
        <v>0.18394361757538935</v>
      </c>
      <c r="P150" s="179">
        <v>14</v>
      </c>
    </row>
    <row r="151" spans="1:20" x14ac:dyDescent="0.2">
      <c r="A151" s="177">
        <v>15</v>
      </c>
      <c r="C151" s="51" t="s">
        <v>76</v>
      </c>
      <c r="D151" s="77">
        <v>43906</v>
      </c>
      <c r="E151" s="119">
        <v>0.2353515679964536</v>
      </c>
      <c r="F151" s="77">
        <v>40091</v>
      </c>
      <c r="G151" s="119">
        <v>0.43367102724682016</v>
      </c>
      <c r="H151" s="77">
        <v>33928</v>
      </c>
      <c r="I151" s="119">
        <v>0.43754956253426414</v>
      </c>
      <c r="J151" s="77">
        <v>3814</v>
      </c>
      <c r="K151" s="119">
        <v>4.0527344268844842E-2</v>
      </c>
      <c r="L151" s="77">
        <v>38</v>
      </c>
      <c r="M151" s="119">
        <v>1.1373053823575802E-3</v>
      </c>
      <c r="N151" s="148">
        <v>3777</v>
      </c>
      <c r="O151" s="139">
        <v>0.11064740302313196</v>
      </c>
      <c r="P151" s="179">
        <v>15</v>
      </c>
    </row>
    <row r="152" spans="1:20" x14ac:dyDescent="0.2">
      <c r="A152" s="177">
        <v>16</v>
      </c>
      <c r="C152" s="51" t="s">
        <v>257</v>
      </c>
      <c r="D152" s="77">
        <v>18823</v>
      </c>
      <c r="E152" s="119">
        <v>0.10089788558277334</v>
      </c>
      <c r="F152" s="77">
        <v>12357</v>
      </c>
      <c r="G152" s="119">
        <v>0.13366772801099888</v>
      </c>
      <c r="H152" s="77">
        <v>12357</v>
      </c>
      <c r="I152" s="119">
        <v>0.15936099812060547</v>
      </c>
      <c r="J152" s="77">
        <v>6466</v>
      </c>
      <c r="K152" s="119">
        <v>6.8707343482525107E-2</v>
      </c>
      <c r="L152" s="77">
        <v>6466</v>
      </c>
      <c r="M152" s="119">
        <v>0.1935214895348451</v>
      </c>
      <c r="N152" s="148" t="s">
        <v>396</v>
      </c>
      <c r="O152" s="139" t="s">
        <v>396</v>
      </c>
      <c r="P152" s="179">
        <v>16</v>
      </c>
    </row>
    <row r="153" spans="1:20" x14ac:dyDescent="0.2">
      <c r="A153" s="177">
        <v>17</v>
      </c>
      <c r="C153" s="51" t="s">
        <v>77</v>
      </c>
      <c r="D153" s="77">
        <v>30634</v>
      </c>
      <c r="E153" s="119">
        <v>0.16420899043418574</v>
      </c>
      <c r="F153" s="77">
        <v>22708</v>
      </c>
      <c r="G153" s="119">
        <v>0.2456362197680475</v>
      </c>
      <c r="H153" s="77">
        <v>22658</v>
      </c>
      <c r="I153" s="119">
        <v>0.29220696733970047</v>
      </c>
      <c r="J153" s="77">
        <v>7925</v>
      </c>
      <c r="K153" s="119">
        <v>8.4210593427004557E-2</v>
      </c>
      <c r="L153" s="77">
        <v>5423</v>
      </c>
      <c r="M153" s="119">
        <v>0.16230544969803046</v>
      </c>
      <c r="N153" s="148">
        <v>2502</v>
      </c>
      <c r="O153" s="139">
        <v>7.3296214552257391E-2</v>
      </c>
      <c r="P153" s="179">
        <v>17</v>
      </c>
    </row>
    <row r="154" spans="1:20" x14ac:dyDescent="0.2">
      <c r="A154" s="177">
        <v>18</v>
      </c>
      <c r="C154" s="51" t="s">
        <v>78</v>
      </c>
      <c r="D154" s="77">
        <v>460515</v>
      </c>
      <c r="E154" s="119">
        <v>2.4685220091988982</v>
      </c>
      <c r="F154" s="77">
        <v>19745</v>
      </c>
      <c r="G154" s="119">
        <v>0.21358495505196837</v>
      </c>
      <c r="H154" s="77">
        <v>14482</v>
      </c>
      <c r="I154" s="119">
        <v>0.18676587964575611</v>
      </c>
      <c r="J154" s="77">
        <v>440770</v>
      </c>
      <c r="K154" s="119">
        <v>4.6835966264758104</v>
      </c>
      <c r="L154" s="77">
        <v>1011</v>
      </c>
      <c r="M154" s="119">
        <v>3.0258308988513515E-2</v>
      </c>
      <c r="N154" s="148">
        <v>7500</v>
      </c>
      <c r="O154" s="139">
        <v>0.2197128733580857</v>
      </c>
      <c r="P154" s="179">
        <v>18</v>
      </c>
    </row>
    <row r="155" spans="1:20" x14ac:dyDescent="0.2">
      <c r="A155" s="177"/>
      <c r="C155" s="51"/>
      <c r="D155" s="77"/>
      <c r="E155" s="119"/>
      <c r="F155" s="77"/>
      <c r="G155" s="119">
        <v>0</v>
      </c>
      <c r="H155" s="77"/>
      <c r="I155" s="119"/>
      <c r="J155" s="77"/>
      <c r="K155" s="119"/>
      <c r="L155" s="77"/>
      <c r="M155" s="119"/>
      <c r="N155" s="148"/>
      <c r="O155" s="139"/>
      <c r="P155" s="179"/>
    </row>
    <row r="156" spans="1:20" ht="13.5" x14ac:dyDescent="0.2">
      <c r="A156" s="183">
        <v>19</v>
      </c>
      <c r="B156" s="55"/>
      <c r="C156" s="56" t="s">
        <v>189</v>
      </c>
      <c r="D156" s="79">
        <v>18655495</v>
      </c>
      <c r="E156" s="79">
        <v>100</v>
      </c>
      <c r="F156" s="79">
        <v>9244565</v>
      </c>
      <c r="G156" s="79">
        <v>100</v>
      </c>
      <c r="H156" s="79">
        <v>7754093</v>
      </c>
      <c r="I156" s="79">
        <v>100</v>
      </c>
      <c r="J156" s="79">
        <v>9410930</v>
      </c>
      <c r="K156" s="79">
        <v>100</v>
      </c>
      <c r="L156" s="79">
        <v>3341231</v>
      </c>
      <c r="M156" s="79">
        <v>100</v>
      </c>
      <c r="N156" s="146">
        <v>3413546</v>
      </c>
      <c r="O156" s="140">
        <v>100</v>
      </c>
      <c r="P156" s="189">
        <v>19</v>
      </c>
    </row>
    <row r="157" spans="1:20" x14ac:dyDescent="0.2">
      <c r="A157" s="177"/>
      <c r="B157" s="39"/>
      <c r="C157" s="35"/>
      <c r="D157" s="77"/>
      <c r="E157" s="83"/>
      <c r="F157" s="77"/>
      <c r="G157" s="83"/>
      <c r="H157" s="77"/>
      <c r="I157" s="83"/>
      <c r="J157" s="77"/>
      <c r="K157" s="83"/>
      <c r="L157" s="77"/>
      <c r="M157" s="83"/>
      <c r="N157" s="148"/>
      <c r="O157" s="147"/>
      <c r="P157" s="179"/>
    </row>
    <row r="158" spans="1:20" x14ac:dyDescent="0.2">
      <c r="A158" s="177">
        <v>20</v>
      </c>
      <c r="B158" s="39"/>
      <c r="C158" s="35" t="s">
        <v>279</v>
      </c>
      <c r="D158" s="77"/>
      <c r="E158" s="83"/>
      <c r="F158" s="77"/>
      <c r="G158" s="83"/>
      <c r="H158" s="77"/>
      <c r="I158" s="83"/>
      <c r="J158" s="77"/>
      <c r="K158" s="83"/>
      <c r="L158" s="77"/>
      <c r="M158" s="83"/>
      <c r="N158" s="148"/>
      <c r="O158" s="147"/>
      <c r="P158" s="179"/>
    </row>
    <row r="159" spans="1:20" x14ac:dyDescent="0.2">
      <c r="A159" s="177"/>
      <c r="B159" s="39"/>
      <c r="C159" s="35" t="s">
        <v>272</v>
      </c>
      <c r="D159" s="77">
        <v>584</v>
      </c>
      <c r="E159" s="83" t="s">
        <v>93</v>
      </c>
      <c r="F159" s="77">
        <v>440</v>
      </c>
      <c r="G159" s="83" t="s">
        <v>93</v>
      </c>
      <c r="H159" s="77">
        <v>416</v>
      </c>
      <c r="I159" s="83" t="s">
        <v>93</v>
      </c>
      <c r="J159" s="77">
        <v>144</v>
      </c>
      <c r="K159" s="83" t="s">
        <v>93</v>
      </c>
      <c r="L159" s="77">
        <v>83</v>
      </c>
      <c r="M159" s="83" t="s">
        <v>93</v>
      </c>
      <c r="N159" s="148">
        <v>54</v>
      </c>
      <c r="O159" s="147" t="s">
        <v>93</v>
      </c>
      <c r="P159" s="179">
        <v>20</v>
      </c>
    </row>
    <row r="160" spans="1:20" s="5" customFormat="1" x14ac:dyDescent="0.2">
      <c r="A160" s="177"/>
      <c r="B160" s="39"/>
      <c r="C160" s="35" t="s">
        <v>14</v>
      </c>
      <c r="D160" s="77"/>
      <c r="E160" s="83"/>
      <c r="F160" s="77"/>
      <c r="G160" s="83"/>
      <c r="H160" s="77"/>
      <c r="I160" s="83"/>
      <c r="J160" s="77"/>
      <c r="K160" s="83"/>
      <c r="L160" s="77"/>
      <c r="M160" s="83"/>
      <c r="N160" s="148"/>
      <c r="O160" s="147"/>
      <c r="P160" s="179"/>
      <c r="Q160" s="2"/>
      <c r="R160" s="2"/>
      <c r="S160" s="2"/>
      <c r="T160" s="2"/>
    </row>
    <row r="161" spans="1:20" s="72" customFormat="1" x14ac:dyDescent="0.2">
      <c r="A161" s="184">
        <v>21</v>
      </c>
      <c r="B161" s="73"/>
      <c r="C161" s="74" t="s">
        <v>86</v>
      </c>
      <c r="D161" s="77">
        <v>96</v>
      </c>
      <c r="E161" s="83" t="s">
        <v>93</v>
      </c>
      <c r="F161" s="77">
        <v>93</v>
      </c>
      <c r="G161" s="83" t="s">
        <v>93</v>
      </c>
      <c r="H161" s="77">
        <v>87</v>
      </c>
      <c r="I161" s="83" t="s">
        <v>93</v>
      </c>
      <c r="J161" s="77">
        <v>3</v>
      </c>
      <c r="K161" s="83" t="s">
        <v>93</v>
      </c>
      <c r="L161" s="77">
        <v>2</v>
      </c>
      <c r="M161" s="83" t="s">
        <v>93</v>
      </c>
      <c r="N161" s="148">
        <v>1</v>
      </c>
      <c r="O161" s="147" t="s">
        <v>93</v>
      </c>
      <c r="P161" s="179">
        <v>21</v>
      </c>
    </row>
    <row r="162" spans="1:20" s="199" customFormat="1" x14ac:dyDescent="0.2">
      <c r="A162" s="154" t="s">
        <v>32</v>
      </c>
      <c r="P162" s="193"/>
    </row>
    <row r="163" spans="1:20" s="202" customFormat="1" x14ac:dyDescent="0.2">
      <c r="A163" s="192" t="s">
        <v>190</v>
      </c>
      <c r="B163" s="193"/>
      <c r="C163" s="44"/>
      <c r="D163" s="200"/>
      <c r="E163" s="201"/>
      <c r="F163" s="200"/>
      <c r="G163" s="201"/>
      <c r="H163" s="200"/>
      <c r="I163" s="201"/>
      <c r="J163" s="200"/>
      <c r="K163" s="201"/>
      <c r="L163" s="200"/>
      <c r="M163" s="201"/>
      <c r="N163" s="200"/>
      <c r="O163" s="201"/>
      <c r="P163" s="192"/>
      <c r="Q163" s="199"/>
      <c r="R163" s="199"/>
      <c r="S163" s="199"/>
      <c r="T163" s="199"/>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F6:G7"/>
    <mergeCell ref="A71:A72"/>
    <mergeCell ref="B70:C73"/>
    <mergeCell ref="A130:A131"/>
    <mergeCell ref="B129:C132"/>
    <mergeCell ref="F130:G131"/>
    <mergeCell ref="A6:A7"/>
    <mergeCell ref="C35:G35"/>
    <mergeCell ref="C5:C8"/>
    <mergeCell ref="D5:E7"/>
    <mergeCell ref="D70:E72"/>
    <mergeCell ref="F71:G72"/>
    <mergeCell ref="D129:E131"/>
    <mergeCell ref="N131:O131"/>
    <mergeCell ref="H71:I71"/>
    <mergeCell ref="H72:I72"/>
    <mergeCell ref="J6:K7"/>
    <mergeCell ref="H6:I6"/>
    <mergeCell ref="H7:I7"/>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4" max="15" man="1"/>
    <brk id="12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workbookViewId="0"/>
  </sheetViews>
  <sheetFormatPr baseColWidth="10" defaultRowHeight="12" x14ac:dyDescent="0.2"/>
  <cols>
    <col min="1" max="1" width="4" style="175" customWidth="1"/>
    <col min="2" max="2" width="0.85546875" style="1" customWidth="1"/>
    <col min="3" max="3" width="42" style="2" customWidth="1"/>
    <col min="4" max="4" width="12.7109375" style="34" customWidth="1"/>
    <col min="5" max="5" width="8.7109375" style="61" customWidth="1"/>
    <col min="6" max="6" width="12.7109375" style="34" customWidth="1"/>
    <col min="7" max="7" width="9.4257812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578125" style="175" customWidth="1"/>
    <col min="17" max="16384" width="11.42578125" style="2"/>
  </cols>
  <sheetData>
    <row r="1" spans="1:18" x14ac:dyDescent="0.2">
      <c r="D1" s="2"/>
      <c r="E1" s="60"/>
      <c r="F1" s="2"/>
      <c r="G1" s="155" t="s">
        <v>235</v>
      </c>
      <c r="H1" s="5" t="s">
        <v>344</v>
      </c>
      <c r="J1" s="2"/>
      <c r="K1" s="62"/>
      <c r="L1" s="2"/>
      <c r="M1" s="62"/>
      <c r="N1" s="2"/>
      <c r="O1" s="62"/>
      <c r="Q1" s="7"/>
    </row>
    <row r="2" spans="1:18" x14ac:dyDescent="0.2">
      <c r="D2" s="2"/>
      <c r="E2" s="60"/>
      <c r="F2" s="2"/>
      <c r="G2" s="4"/>
      <c r="H2" s="2"/>
      <c r="I2" s="62"/>
      <c r="J2" s="2"/>
      <c r="K2" s="62"/>
      <c r="L2" s="2"/>
      <c r="M2" s="62"/>
      <c r="N2" s="2"/>
      <c r="O2" s="62"/>
      <c r="Q2" s="7"/>
    </row>
    <row r="3" spans="1:18" x14ac:dyDescent="0.2">
      <c r="D3" s="2"/>
      <c r="E3" s="60"/>
      <c r="F3" s="2"/>
      <c r="G3" s="9" t="s">
        <v>79</v>
      </c>
      <c r="H3" s="2" t="s">
        <v>232</v>
      </c>
      <c r="I3" s="62"/>
      <c r="J3" s="2"/>
      <c r="K3" s="62"/>
      <c r="L3" s="2"/>
      <c r="M3" s="62"/>
      <c r="N3" s="2"/>
      <c r="O3" s="62"/>
      <c r="Q3" s="7"/>
    </row>
    <row r="4" spans="1:18" s="15" customFormat="1" ht="12.75" thickBot="1" x14ac:dyDescent="0.25">
      <c r="A4" s="176"/>
      <c r="B4" s="10"/>
      <c r="C4" s="11"/>
      <c r="D4" s="11"/>
      <c r="E4" s="63"/>
      <c r="F4" s="63"/>
      <c r="G4" s="63"/>
      <c r="H4" s="11"/>
      <c r="I4" s="63"/>
      <c r="J4" s="11"/>
      <c r="K4" s="63"/>
      <c r="L4" s="11"/>
      <c r="M4" s="63"/>
      <c r="N4" s="11"/>
      <c r="O4" s="63"/>
      <c r="P4" s="176"/>
    </row>
    <row r="5" spans="1:18" s="15" customFormat="1" ht="12.75" customHeight="1" x14ac:dyDescent="0.2">
      <c r="A5" s="177"/>
      <c r="B5" s="16"/>
      <c r="C5" s="287" t="s">
        <v>271</v>
      </c>
      <c r="D5" s="316" t="s">
        <v>4</v>
      </c>
      <c r="E5" s="322"/>
      <c r="F5" s="305" t="s">
        <v>155</v>
      </c>
      <c r="G5" s="306"/>
      <c r="H5" s="311" t="s">
        <v>183</v>
      </c>
      <c r="I5" s="311"/>
      <c r="J5" s="311"/>
      <c r="K5" s="311"/>
      <c r="L5" s="311"/>
      <c r="M5" s="311"/>
      <c r="N5" s="311"/>
      <c r="O5" s="312"/>
      <c r="P5" s="179"/>
    </row>
    <row r="6" spans="1:18" s="15" customFormat="1" x14ac:dyDescent="0.2">
      <c r="A6" s="278" t="s">
        <v>159</v>
      </c>
      <c r="B6" s="16"/>
      <c r="C6" s="283"/>
      <c r="D6" s="290"/>
      <c r="E6" s="323"/>
      <c r="F6" s="307"/>
      <c r="G6" s="308"/>
      <c r="H6" s="313" t="s">
        <v>102</v>
      </c>
      <c r="I6" s="314"/>
      <c r="J6" s="317" t="s">
        <v>101</v>
      </c>
      <c r="K6" s="314"/>
      <c r="L6" s="317" t="s">
        <v>104</v>
      </c>
      <c r="M6" s="318"/>
      <c r="N6" s="317" t="s">
        <v>316</v>
      </c>
      <c r="O6" s="319"/>
      <c r="P6" s="258" t="s">
        <v>159</v>
      </c>
    </row>
    <row r="7" spans="1:18" s="15" customFormat="1" ht="12" customHeight="1" x14ac:dyDescent="0.2">
      <c r="A7" s="304"/>
      <c r="B7" s="16"/>
      <c r="C7" s="283"/>
      <c r="D7" s="292"/>
      <c r="E7" s="276"/>
      <c r="F7" s="309"/>
      <c r="G7" s="310"/>
      <c r="H7" s="276"/>
      <c r="I7" s="293"/>
      <c r="J7" s="275"/>
      <c r="K7" s="293"/>
      <c r="L7" s="275"/>
      <c r="M7" s="293"/>
      <c r="N7" s="320"/>
      <c r="O7" s="321"/>
      <c r="P7" s="315"/>
    </row>
    <row r="8" spans="1:18" ht="15" customHeight="1" thickBot="1" x14ac:dyDescent="0.25">
      <c r="A8" s="178"/>
      <c r="B8" s="10"/>
      <c r="C8" s="285"/>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s="15" customFormat="1" ht="8.1" customHeight="1" x14ac:dyDescent="0.2">
      <c r="A9" s="179"/>
      <c r="B9" s="16"/>
      <c r="E9" s="64"/>
      <c r="G9" s="64"/>
      <c r="I9" s="64"/>
      <c r="K9" s="64"/>
      <c r="M9" s="64"/>
      <c r="O9" s="64"/>
      <c r="P9" s="179"/>
    </row>
    <row r="10" spans="1:18" x14ac:dyDescent="0.2">
      <c r="A10" s="179"/>
      <c r="B10" s="16"/>
      <c r="C10" s="31" t="s">
        <v>6</v>
      </c>
      <c r="D10" s="32"/>
      <c r="E10" s="65"/>
      <c r="F10" s="32"/>
      <c r="G10" s="65"/>
      <c r="H10" s="33" t="s">
        <v>6</v>
      </c>
      <c r="I10" s="65"/>
      <c r="J10" s="32"/>
      <c r="K10" s="65"/>
      <c r="L10" s="32"/>
      <c r="M10" s="65"/>
      <c r="N10" s="32"/>
      <c r="O10" s="65"/>
      <c r="P10" s="179"/>
      <c r="Q10" s="30"/>
      <c r="R10" s="15"/>
    </row>
    <row r="11" spans="1:18" ht="8.1" customHeight="1" x14ac:dyDescent="0.2">
      <c r="A11" s="179"/>
      <c r="B11" s="16"/>
      <c r="C11" s="15"/>
      <c r="D11" s="36"/>
      <c r="P11" s="179"/>
      <c r="Q11" s="15"/>
      <c r="R11" s="15"/>
    </row>
    <row r="12" spans="1:18" x14ac:dyDescent="0.2">
      <c r="A12" s="177">
        <v>1</v>
      </c>
      <c r="B12" s="16"/>
      <c r="C12" s="35" t="s">
        <v>188</v>
      </c>
      <c r="D12" s="77">
        <v>18948683</v>
      </c>
      <c r="E12" s="119">
        <v>83.56375822085289</v>
      </c>
      <c r="F12" s="77">
        <v>6088481</v>
      </c>
      <c r="G12" s="119">
        <v>84.065235433790264</v>
      </c>
      <c r="H12" s="77">
        <v>1476264</v>
      </c>
      <c r="I12" s="119">
        <v>81.837080202626964</v>
      </c>
      <c r="J12" s="77">
        <v>117245</v>
      </c>
      <c r="K12" s="119">
        <v>79.666372222599719</v>
      </c>
      <c r="L12" s="77">
        <v>3598490</v>
      </c>
      <c r="M12" s="119">
        <v>89.369240405290697</v>
      </c>
      <c r="N12" s="77">
        <v>896482</v>
      </c>
      <c r="O12" s="139">
        <v>70.870943515553975</v>
      </c>
      <c r="P12" s="179">
        <v>1</v>
      </c>
      <c r="Q12" s="245"/>
      <c r="R12" s="245"/>
    </row>
    <row r="13" spans="1:18" x14ac:dyDescent="0.2">
      <c r="A13" s="177">
        <v>2</v>
      </c>
      <c r="B13" s="16"/>
      <c r="C13" s="35" t="s">
        <v>8</v>
      </c>
      <c r="D13" s="77">
        <v>134484</v>
      </c>
      <c r="E13" s="119">
        <v>0.59307490977463606</v>
      </c>
      <c r="F13" s="77">
        <v>65849</v>
      </c>
      <c r="G13" s="119">
        <v>0.90919421249399557</v>
      </c>
      <c r="H13" s="77">
        <v>8733</v>
      </c>
      <c r="I13" s="119">
        <v>0.48411613465446646</v>
      </c>
      <c r="J13" s="77">
        <v>2873</v>
      </c>
      <c r="K13" s="119">
        <v>1.9521641638920977</v>
      </c>
      <c r="L13" s="77">
        <v>30064</v>
      </c>
      <c r="M13" s="119">
        <v>0.746645632902873</v>
      </c>
      <c r="N13" s="77">
        <v>24179</v>
      </c>
      <c r="O13" s="139">
        <v>1.9114589509466777</v>
      </c>
      <c r="P13" s="179">
        <v>2</v>
      </c>
      <c r="Q13" s="245"/>
      <c r="R13" s="245"/>
    </row>
    <row r="14" spans="1:18" x14ac:dyDescent="0.2">
      <c r="A14" s="177">
        <v>3</v>
      </c>
      <c r="B14" s="16"/>
      <c r="C14" s="35" t="s">
        <v>9</v>
      </c>
      <c r="D14" s="77">
        <v>16988232</v>
      </c>
      <c r="E14" s="119">
        <v>74.918162462676491</v>
      </c>
      <c r="F14" s="77">
        <v>5469505</v>
      </c>
      <c r="G14" s="119">
        <v>75.518873349739124</v>
      </c>
      <c r="H14" s="77">
        <v>1045800</v>
      </c>
      <c r="I14" s="119">
        <v>57.97419599469152</v>
      </c>
      <c r="J14" s="77">
        <v>110658</v>
      </c>
      <c r="K14" s="119">
        <v>75.19059590949243</v>
      </c>
      <c r="L14" s="77">
        <v>3551404</v>
      </c>
      <c r="M14" s="119">
        <v>88.199849896014996</v>
      </c>
      <c r="N14" s="77">
        <v>761643</v>
      </c>
      <c r="O14" s="139">
        <v>60.211312700106724</v>
      </c>
      <c r="P14" s="179">
        <v>3</v>
      </c>
      <c r="Q14" s="245"/>
      <c r="R14" s="245"/>
    </row>
    <row r="15" spans="1:18" ht="13.5" x14ac:dyDescent="0.2">
      <c r="A15" s="177">
        <v>4</v>
      </c>
      <c r="B15" s="16"/>
      <c r="C15" s="35" t="s">
        <v>208</v>
      </c>
      <c r="D15" s="77">
        <v>7216305</v>
      </c>
      <c r="E15" s="119">
        <v>31.823930257735157</v>
      </c>
      <c r="F15" s="77">
        <v>474441</v>
      </c>
      <c r="G15" s="119">
        <v>6.5507298724333509</v>
      </c>
      <c r="H15" s="77">
        <v>144514</v>
      </c>
      <c r="I15" s="119">
        <v>8.0111713138045992</v>
      </c>
      <c r="J15" s="77">
        <v>4711</v>
      </c>
      <c r="K15" s="119">
        <v>3.2010599986410275</v>
      </c>
      <c r="L15" s="77">
        <v>174083</v>
      </c>
      <c r="M15" s="119">
        <v>4.3233871644701587</v>
      </c>
      <c r="N15" s="77">
        <v>151133</v>
      </c>
      <c r="O15" s="139">
        <v>11.947744970156924</v>
      </c>
      <c r="P15" s="179">
        <v>4</v>
      </c>
      <c r="Q15" s="245"/>
      <c r="R15" s="245"/>
    </row>
    <row r="16" spans="1:18" ht="13.5" x14ac:dyDescent="0.2">
      <c r="A16" s="177">
        <v>5</v>
      </c>
      <c r="B16" s="16"/>
      <c r="C16" s="35" t="s">
        <v>314</v>
      </c>
      <c r="D16" s="77">
        <v>7474904</v>
      </c>
      <c r="E16" s="119">
        <v>32.964352751063814</v>
      </c>
      <c r="F16" s="77">
        <v>4819166</v>
      </c>
      <c r="G16" s="119">
        <v>66.539474194715766</v>
      </c>
      <c r="H16" s="77">
        <v>845033</v>
      </c>
      <c r="I16" s="119">
        <v>46.844624941654388</v>
      </c>
      <c r="J16" s="77">
        <v>103337</v>
      </c>
      <c r="K16" s="119">
        <v>70.216076646055583</v>
      </c>
      <c r="L16" s="77">
        <v>3285237</v>
      </c>
      <c r="M16" s="119">
        <v>81.589537623101904</v>
      </c>
      <c r="N16" s="77">
        <v>585558</v>
      </c>
      <c r="O16" s="139">
        <v>46.290999644254711</v>
      </c>
      <c r="P16" s="179">
        <v>5</v>
      </c>
      <c r="Q16" s="245"/>
      <c r="R16" s="245"/>
    </row>
    <row r="17" spans="1:18" ht="13.5" x14ac:dyDescent="0.2">
      <c r="A17" s="177">
        <v>6</v>
      </c>
      <c r="B17" s="16"/>
      <c r="C17" s="35" t="s">
        <v>209</v>
      </c>
      <c r="D17" s="77">
        <v>1755051</v>
      </c>
      <c r="E17" s="119">
        <v>7.7397810406805627</v>
      </c>
      <c r="F17" s="77">
        <v>44139</v>
      </c>
      <c r="G17" s="119">
        <v>0.60943861478948003</v>
      </c>
      <c r="H17" s="77">
        <v>8607</v>
      </c>
      <c r="I17" s="119">
        <v>0.4771312917635398</v>
      </c>
      <c r="J17" s="77">
        <v>1432</v>
      </c>
      <c r="K17" s="119">
        <v>0.97302439355846981</v>
      </c>
      <c r="L17" s="77">
        <v>23134</v>
      </c>
      <c r="M17" s="119">
        <v>0.57453765538767509</v>
      </c>
      <c r="N17" s="77">
        <v>10966</v>
      </c>
      <c r="O17" s="139">
        <v>0.86691173564172497</v>
      </c>
      <c r="P17" s="179">
        <v>6</v>
      </c>
      <c r="Q17" s="245"/>
      <c r="R17" s="245"/>
    </row>
    <row r="18" spans="1:18" ht="13.5" x14ac:dyDescent="0.2">
      <c r="A18" s="177">
        <v>7</v>
      </c>
      <c r="B18" s="16"/>
      <c r="C18" s="35" t="s">
        <v>210</v>
      </c>
      <c r="D18" s="77">
        <v>349486</v>
      </c>
      <c r="E18" s="119">
        <v>1.5412344808118323</v>
      </c>
      <c r="F18" s="77">
        <v>129809</v>
      </c>
      <c r="G18" s="119">
        <v>1.7923065123180772</v>
      </c>
      <c r="H18" s="77">
        <v>47646</v>
      </c>
      <c r="I18" s="119">
        <v>2.6412684474689923</v>
      </c>
      <c r="J18" s="77">
        <v>1177</v>
      </c>
      <c r="K18" s="119">
        <v>0.79975538492899367</v>
      </c>
      <c r="L18" s="77">
        <v>68950</v>
      </c>
      <c r="M18" s="119">
        <v>1.7123874530552519</v>
      </c>
      <c r="N18" s="77">
        <v>12036</v>
      </c>
      <c r="O18" s="139">
        <v>0.95150005929088111</v>
      </c>
      <c r="P18" s="179">
        <v>7</v>
      </c>
      <c r="Q18" s="245"/>
      <c r="R18" s="245"/>
    </row>
    <row r="19" spans="1:18" x14ac:dyDescent="0.2">
      <c r="A19" s="177">
        <v>8</v>
      </c>
      <c r="B19" s="16"/>
      <c r="C19" s="35" t="s">
        <v>10</v>
      </c>
      <c r="D19" s="77">
        <v>1825967</v>
      </c>
      <c r="E19" s="119">
        <v>8.0525208484017643</v>
      </c>
      <c r="F19" s="77">
        <v>553128</v>
      </c>
      <c r="G19" s="119">
        <v>7.637181678816364</v>
      </c>
      <c r="H19" s="77">
        <v>421731</v>
      </c>
      <c r="I19" s="119">
        <v>23.37876807328098</v>
      </c>
      <c r="J19" s="77">
        <v>3714</v>
      </c>
      <c r="K19" s="119">
        <v>2.5236121492151935</v>
      </c>
      <c r="L19" s="77">
        <v>17022</v>
      </c>
      <c r="M19" s="119">
        <v>0.42274487637282809</v>
      </c>
      <c r="N19" s="77">
        <v>110661</v>
      </c>
      <c r="O19" s="139">
        <v>8.7482509190086564</v>
      </c>
      <c r="P19" s="179">
        <v>8</v>
      </c>
      <c r="Q19" s="245"/>
      <c r="R19" s="245"/>
    </row>
    <row r="20" spans="1:18" x14ac:dyDescent="0.2">
      <c r="A20" s="177">
        <v>9</v>
      </c>
      <c r="B20" s="16"/>
      <c r="C20" s="35" t="s">
        <v>11</v>
      </c>
      <c r="D20" s="77">
        <v>3494665</v>
      </c>
      <c r="E20" s="119">
        <v>15.411484857437156</v>
      </c>
      <c r="F20" s="77">
        <v>1098916</v>
      </c>
      <c r="G20" s="119">
        <v>15.173018074944975</v>
      </c>
      <c r="H20" s="77">
        <v>290045</v>
      </c>
      <c r="I20" s="119">
        <v>16.078720288085965</v>
      </c>
      <c r="J20" s="77">
        <v>29849</v>
      </c>
      <c r="K20" s="119">
        <v>20.281986817965617</v>
      </c>
      <c r="L20" s="77">
        <v>427307</v>
      </c>
      <c r="M20" s="119">
        <v>10.612257366246272</v>
      </c>
      <c r="N20" s="77">
        <v>351715</v>
      </c>
      <c r="O20" s="139">
        <v>27.804656310526109</v>
      </c>
      <c r="P20" s="179">
        <v>9</v>
      </c>
      <c r="Q20" s="245"/>
      <c r="R20" s="245"/>
    </row>
    <row r="21" spans="1:18" x14ac:dyDescent="0.2">
      <c r="A21" s="177">
        <v>10</v>
      </c>
      <c r="B21" s="16"/>
      <c r="C21" s="35" t="s">
        <v>12</v>
      </c>
      <c r="D21" s="77">
        <v>446639</v>
      </c>
      <c r="E21" s="119">
        <v>1.9696795501831716</v>
      </c>
      <c r="F21" s="77">
        <v>30532</v>
      </c>
      <c r="G21" s="119">
        <v>0.4215632385589253</v>
      </c>
      <c r="H21" s="77">
        <v>13236</v>
      </c>
      <c r="I21" s="119">
        <v>0.73374111511353701</v>
      </c>
      <c r="J21" s="77">
        <v>1762</v>
      </c>
      <c r="K21" s="119">
        <v>1.1972548753142624</v>
      </c>
      <c r="L21" s="77">
        <v>3277</v>
      </c>
      <c r="M21" s="119">
        <v>8.1384970031356932E-2</v>
      </c>
      <c r="N21" s="77">
        <v>12257</v>
      </c>
      <c r="O21" s="139">
        <v>0.9689711055772956</v>
      </c>
      <c r="P21" s="179">
        <v>10</v>
      </c>
      <c r="Q21" s="245"/>
      <c r="R21" s="245"/>
    </row>
    <row r="22" spans="1:18" x14ac:dyDescent="0.2">
      <c r="A22" s="177">
        <v>11</v>
      </c>
      <c r="B22" s="16"/>
      <c r="C22" s="35" t="s">
        <v>211</v>
      </c>
      <c r="D22" s="77">
        <v>1755557</v>
      </c>
      <c r="E22" s="119">
        <v>7.7420125024481035</v>
      </c>
      <c r="F22" s="77">
        <v>818146</v>
      </c>
      <c r="G22" s="119">
        <v>11.296353903250049</v>
      </c>
      <c r="H22" s="77">
        <v>258158</v>
      </c>
      <c r="I22" s="119">
        <v>14.311056119332161</v>
      </c>
      <c r="J22" s="77">
        <v>18493</v>
      </c>
      <c r="K22" s="119">
        <v>12.565740300332948</v>
      </c>
      <c r="L22" s="77">
        <v>300848</v>
      </c>
      <c r="M22" s="119">
        <v>7.4716220518747845</v>
      </c>
      <c r="N22" s="77">
        <v>240646</v>
      </c>
      <c r="O22" s="139">
        <v>19.024151152219456</v>
      </c>
      <c r="P22" s="179">
        <v>11</v>
      </c>
      <c r="Q22" s="245"/>
      <c r="R22" s="245"/>
    </row>
    <row r="23" spans="1:18" x14ac:dyDescent="0.2">
      <c r="A23" s="177"/>
      <c r="B23" s="16"/>
      <c r="C23" s="35" t="s">
        <v>14</v>
      </c>
      <c r="D23" s="77"/>
      <c r="E23" s="119"/>
      <c r="F23" s="77"/>
      <c r="G23" s="119"/>
      <c r="H23" s="77"/>
      <c r="I23" s="119"/>
      <c r="J23" s="77"/>
      <c r="K23" s="119"/>
      <c r="L23" s="77"/>
      <c r="M23" s="119"/>
      <c r="N23" s="77"/>
      <c r="O23" s="139"/>
      <c r="P23" s="179"/>
      <c r="Q23" s="245"/>
      <c r="R23" s="245"/>
    </row>
    <row r="24" spans="1:18" x14ac:dyDescent="0.2">
      <c r="A24" s="177">
        <v>12</v>
      </c>
      <c r="B24" s="16"/>
      <c r="C24" s="35" t="s">
        <v>15</v>
      </c>
      <c r="D24" s="77">
        <v>629214</v>
      </c>
      <c r="E24" s="119">
        <v>2.7748359379475462</v>
      </c>
      <c r="F24" s="77">
        <v>389062</v>
      </c>
      <c r="G24" s="119">
        <v>5.371879887338288</v>
      </c>
      <c r="H24" s="77">
        <v>152298</v>
      </c>
      <c r="I24" s="119">
        <v>8.4426793857329603</v>
      </c>
      <c r="J24" s="77">
        <v>11430</v>
      </c>
      <c r="K24" s="119">
        <v>7.7665285044506351</v>
      </c>
      <c r="L24" s="77">
        <v>106976</v>
      </c>
      <c r="M24" s="119">
        <v>2.6567709960556725</v>
      </c>
      <c r="N24" s="77">
        <v>118358</v>
      </c>
      <c r="O24" s="139">
        <v>9.3567334677259968</v>
      </c>
      <c r="P24" s="179">
        <v>12</v>
      </c>
      <c r="Q24" s="245"/>
      <c r="R24" s="245"/>
    </row>
    <row r="25" spans="1:18" x14ac:dyDescent="0.2">
      <c r="A25" s="177">
        <v>13</v>
      </c>
      <c r="B25" s="16"/>
      <c r="C25" s="35" t="s">
        <v>231</v>
      </c>
      <c r="D25" s="77"/>
      <c r="E25" s="119"/>
      <c r="F25" s="77"/>
      <c r="G25" s="119"/>
      <c r="H25" s="77"/>
      <c r="I25" s="119"/>
      <c r="J25" s="77"/>
      <c r="K25" s="119"/>
      <c r="L25" s="77"/>
      <c r="M25" s="119"/>
      <c r="N25" s="77"/>
      <c r="O25" s="139"/>
      <c r="P25" s="179"/>
      <c r="Q25" s="245"/>
      <c r="R25" s="245"/>
    </row>
    <row r="26" spans="1:18" x14ac:dyDescent="0.2">
      <c r="A26" s="177"/>
      <c r="B26" s="16"/>
      <c r="C26" s="35" t="s">
        <v>230</v>
      </c>
      <c r="D26" s="77">
        <v>472520</v>
      </c>
      <c r="E26" s="119">
        <v>2.0838148505897434</v>
      </c>
      <c r="F26" s="77">
        <v>176206</v>
      </c>
      <c r="G26" s="119">
        <v>2.4329219184303024</v>
      </c>
      <c r="H26" s="77">
        <v>74029</v>
      </c>
      <c r="I26" s="119">
        <v>4.1038169394635862</v>
      </c>
      <c r="J26" s="77">
        <v>2705</v>
      </c>
      <c r="K26" s="119">
        <v>1.8380104640891486</v>
      </c>
      <c r="L26" s="77">
        <v>6216</v>
      </c>
      <c r="M26" s="119">
        <v>0.1543756404378745</v>
      </c>
      <c r="N26" s="77">
        <v>93255</v>
      </c>
      <c r="O26" s="139">
        <v>7.3722281513103285</v>
      </c>
      <c r="P26" s="179">
        <v>13</v>
      </c>
      <c r="Q26" s="245"/>
      <c r="R26" s="245"/>
    </row>
    <row r="27" spans="1:18" x14ac:dyDescent="0.2">
      <c r="A27" s="177">
        <v>14</v>
      </c>
      <c r="B27" s="16"/>
      <c r="C27" s="35" t="s">
        <v>225</v>
      </c>
      <c r="D27" s="77"/>
      <c r="E27" s="119"/>
      <c r="F27" s="77"/>
      <c r="G27" s="119"/>
      <c r="H27" s="77"/>
      <c r="I27" s="119"/>
      <c r="J27" s="77"/>
      <c r="K27" s="119"/>
      <c r="L27" s="77"/>
      <c r="M27" s="119"/>
      <c r="N27" s="77"/>
      <c r="O27" s="139"/>
      <c r="P27" s="179"/>
      <c r="Q27" s="245"/>
      <c r="R27" s="245"/>
    </row>
    <row r="28" spans="1:18" x14ac:dyDescent="0.2">
      <c r="A28" s="177"/>
      <c r="B28" s="16"/>
      <c r="C28" s="35" t="s">
        <v>213</v>
      </c>
      <c r="D28" s="77">
        <v>256094</v>
      </c>
      <c r="E28" s="119">
        <v>1.1293754345782818</v>
      </c>
      <c r="F28" s="77">
        <v>109979</v>
      </c>
      <c r="G28" s="119">
        <v>1.5185085619504797</v>
      </c>
      <c r="H28" s="77">
        <v>2632</v>
      </c>
      <c r="I28" s="119">
        <v>0.14590560705491307</v>
      </c>
      <c r="J28" s="77" t="s">
        <v>396</v>
      </c>
      <c r="K28" s="119" t="s">
        <v>396</v>
      </c>
      <c r="L28" s="77">
        <v>107246</v>
      </c>
      <c r="M28" s="119">
        <v>2.6634765016731476</v>
      </c>
      <c r="N28" s="77">
        <v>100</v>
      </c>
      <c r="O28" s="139">
        <v>7.9054508083323451E-3</v>
      </c>
      <c r="P28" s="179">
        <v>14</v>
      </c>
      <c r="Q28" s="245"/>
      <c r="R28" s="245"/>
    </row>
    <row r="29" spans="1:18" x14ac:dyDescent="0.2">
      <c r="A29" s="177">
        <v>15</v>
      </c>
      <c r="B29" s="16"/>
      <c r="C29" s="35" t="s">
        <v>214</v>
      </c>
      <c r="D29" s="77">
        <v>17666</v>
      </c>
      <c r="E29" s="119">
        <v>7.7907121710231106E-2</v>
      </c>
      <c r="F29" s="77">
        <v>138</v>
      </c>
      <c r="G29" s="119">
        <v>1.9054017726035533E-3</v>
      </c>
      <c r="H29" s="77" t="s">
        <v>396</v>
      </c>
      <c r="I29" s="119" t="s">
        <v>396</v>
      </c>
      <c r="J29" s="77" t="s">
        <v>396</v>
      </c>
      <c r="K29" s="119" t="s">
        <v>396</v>
      </c>
      <c r="L29" s="77" t="s">
        <v>396</v>
      </c>
      <c r="M29" s="119" t="s">
        <v>396</v>
      </c>
      <c r="N29" s="77">
        <v>138</v>
      </c>
      <c r="O29" s="139">
        <v>1.0909522115498636E-2</v>
      </c>
      <c r="P29" s="179">
        <v>15</v>
      </c>
      <c r="Q29" s="245"/>
      <c r="R29" s="245"/>
    </row>
    <row r="30" spans="1:18" x14ac:dyDescent="0.2">
      <c r="A30" s="177">
        <v>16</v>
      </c>
      <c r="B30" s="16"/>
      <c r="C30" s="35" t="s">
        <v>227</v>
      </c>
      <c r="D30" s="77">
        <v>1274803</v>
      </c>
      <c r="E30" s="119">
        <v>5.6218856830956492</v>
      </c>
      <c r="F30" s="77">
        <v>250100</v>
      </c>
      <c r="G30" s="119">
        <v>3.4531955313633964</v>
      </c>
      <c r="H30" s="77">
        <v>18651</v>
      </c>
      <c r="I30" s="119">
        <v>1.0339230536402673</v>
      </c>
      <c r="J30" s="77">
        <v>9594</v>
      </c>
      <c r="K30" s="119">
        <v>6.5189916423184071</v>
      </c>
      <c r="L30" s="77">
        <v>123181</v>
      </c>
      <c r="M30" s="119">
        <v>3.0592255091341403</v>
      </c>
      <c r="N30" s="77">
        <v>98675</v>
      </c>
      <c r="O30" s="139">
        <v>7.8007035851219415</v>
      </c>
      <c r="P30" s="179">
        <v>16</v>
      </c>
      <c r="Q30" s="245"/>
      <c r="R30" s="245"/>
    </row>
    <row r="31" spans="1:18" x14ac:dyDescent="0.2">
      <c r="A31" s="177">
        <v>17</v>
      </c>
      <c r="B31" s="16"/>
      <c r="C31" s="35" t="s">
        <v>84</v>
      </c>
      <c r="D31" s="77">
        <v>107008</v>
      </c>
      <c r="E31" s="119">
        <v>0.47190565379646837</v>
      </c>
      <c r="F31" s="77" t="s">
        <v>396</v>
      </c>
      <c r="G31" s="119" t="s">
        <v>396</v>
      </c>
      <c r="H31" s="77" t="s">
        <v>396</v>
      </c>
      <c r="I31" s="119" t="s">
        <v>396</v>
      </c>
      <c r="J31" s="77" t="s">
        <v>396</v>
      </c>
      <c r="K31" s="119" t="s">
        <v>396</v>
      </c>
      <c r="L31" s="77" t="s">
        <v>396</v>
      </c>
      <c r="M31" s="119" t="s">
        <v>396</v>
      </c>
      <c r="N31" s="77" t="s">
        <v>396</v>
      </c>
      <c r="O31" s="139" t="s">
        <v>396</v>
      </c>
      <c r="P31" s="179">
        <v>17</v>
      </c>
      <c r="Q31" s="245"/>
      <c r="R31" s="245"/>
    </row>
    <row r="32" spans="1:18" x14ac:dyDescent="0.2">
      <c r="A32" s="177">
        <v>18</v>
      </c>
      <c r="B32" s="16"/>
      <c r="C32" s="35" t="s">
        <v>216</v>
      </c>
      <c r="D32" s="77">
        <v>32713</v>
      </c>
      <c r="E32" s="119">
        <v>0.1442644442718663</v>
      </c>
      <c r="F32" s="77">
        <v>5181</v>
      </c>
      <c r="G32" s="119">
        <v>7.1535410027963847E-2</v>
      </c>
      <c r="H32" s="77">
        <v>1648</v>
      </c>
      <c r="I32" s="119">
        <v>9.1357310192437965E-2</v>
      </c>
      <c r="J32" s="77">
        <v>59</v>
      </c>
      <c r="K32" s="119">
        <v>4.0089692192702316E-2</v>
      </c>
      <c r="L32" s="77">
        <v>745</v>
      </c>
      <c r="M32" s="119">
        <v>1.8502228463033541E-2</v>
      </c>
      <c r="N32" s="77">
        <v>2729</v>
      </c>
      <c r="O32" s="139">
        <v>0.21573975255938971</v>
      </c>
      <c r="P32" s="179">
        <v>18</v>
      </c>
      <c r="Q32" s="245"/>
      <c r="R32" s="245"/>
    </row>
    <row r="33" spans="1:18" x14ac:dyDescent="0.2">
      <c r="A33" s="177">
        <v>19</v>
      </c>
      <c r="B33" s="16"/>
      <c r="C33" s="35" t="s">
        <v>217</v>
      </c>
      <c r="D33" s="77">
        <v>92649</v>
      </c>
      <c r="E33" s="119">
        <v>0.40858241363812986</v>
      </c>
      <c r="F33" s="77">
        <v>49989</v>
      </c>
      <c r="G33" s="119">
        <v>0.69021108123680452</v>
      </c>
      <c r="H33" s="77">
        <v>35949</v>
      </c>
      <c r="I33" s="119">
        <v>1.9928421990946312</v>
      </c>
      <c r="J33" s="77">
        <v>17</v>
      </c>
      <c r="K33" s="119">
        <v>1.1551267241965075E-2</v>
      </c>
      <c r="L33" s="77" t="s">
        <v>396</v>
      </c>
      <c r="M33" s="119" t="s">
        <v>396</v>
      </c>
      <c r="N33" s="77">
        <v>14023</v>
      </c>
      <c r="O33" s="139">
        <v>1.1085813668524447</v>
      </c>
      <c r="P33" s="179">
        <v>19</v>
      </c>
      <c r="Q33" s="245"/>
      <c r="R33" s="245"/>
    </row>
    <row r="34" spans="1:18" ht="8.1" customHeight="1" x14ac:dyDescent="0.2">
      <c r="A34" s="179"/>
      <c r="B34" s="16"/>
      <c r="C34" s="37" t="s">
        <v>16</v>
      </c>
      <c r="D34" s="242"/>
      <c r="E34" s="38"/>
      <c r="F34" s="76"/>
      <c r="G34" s="38"/>
      <c r="H34" s="76"/>
      <c r="I34" s="38"/>
      <c r="J34" s="76"/>
      <c r="K34" s="38"/>
      <c r="L34" s="76"/>
      <c r="M34" s="38"/>
      <c r="N34" s="76"/>
      <c r="O34" s="38"/>
      <c r="P34" s="179"/>
      <c r="Q34" s="245"/>
      <c r="R34" s="245"/>
    </row>
    <row r="35" spans="1:18" x14ac:dyDescent="0.2">
      <c r="A35" s="179"/>
      <c r="B35" s="16"/>
      <c r="C35" s="286" t="s">
        <v>17</v>
      </c>
      <c r="D35" s="286"/>
      <c r="E35" s="286"/>
      <c r="F35" s="286"/>
      <c r="G35" s="286"/>
      <c r="H35" s="294" t="s">
        <v>17</v>
      </c>
      <c r="I35" s="294"/>
      <c r="J35" s="294"/>
      <c r="K35" s="294"/>
      <c r="L35" s="294"/>
      <c r="M35" s="294"/>
      <c r="N35" s="294"/>
      <c r="O35" s="294"/>
      <c r="P35" s="179"/>
      <c r="Q35" s="245"/>
      <c r="R35" s="245"/>
    </row>
    <row r="36" spans="1:18" ht="8.1" customHeight="1" x14ac:dyDescent="0.2">
      <c r="A36" s="179"/>
      <c r="B36" s="16"/>
      <c r="C36" s="37"/>
      <c r="D36" s="78"/>
      <c r="E36" s="49"/>
      <c r="F36" s="78"/>
      <c r="G36" s="49"/>
      <c r="H36" s="78"/>
      <c r="I36" s="49"/>
      <c r="J36" s="78"/>
      <c r="K36" s="49"/>
      <c r="L36" s="78"/>
      <c r="M36" s="49"/>
      <c r="N36" s="78"/>
      <c r="O36" s="49"/>
      <c r="P36" s="179"/>
      <c r="Q36" s="245"/>
      <c r="R36" s="245"/>
    </row>
    <row r="37" spans="1:18" x14ac:dyDescent="0.2">
      <c r="A37" s="177">
        <v>20</v>
      </c>
      <c r="B37" s="16"/>
      <c r="C37" s="35" t="s">
        <v>18</v>
      </c>
      <c r="D37" s="77">
        <v>10868525</v>
      </c>
      <c r="E37" s="119">
        <v>47.930233215537733</v>
      </c>
      <c r="F37" s="77">
        <v>2916352</v>
      </c>
      <c r="G37" s="119">
        <v>40.266828045912447</v>
      </c>
      <c r="H37" s="77">
        <v>643607</v>
      </c>
      <c r="I37" s="119">
        <v>35.678522051592488</v>
      </c>
      <c r="J37" s="77">
        <v>64573</v>
      </c>
      <c r="K37" s="119">
        <v>43.87646938914181</v>
      </c>
      <c r="L37" s="77">
        <v>1696294</v>
      </c>
      <c r="M37" s="119">
        <v>42.127810910702038</v>
      </c>
      <c r="N37" s="77">
        <v>511878</v>
      </c>
      <c r="O37" s="139">
        <v>40.466263488675445</v>
      </c>
      <c r="P37" s="179">
        <v>20</v>
      </c>
      <c r="Q37" s="245"/>
      <c r="R37" s="245"/>
    </row>
    <row r="38" spans="1:18" ht="13.5" x14ac:dyDescent="0.2">
      <c r="A38" s="177"/>
      <c r="B38" s="16"/>
      <c r="C38" s="35" t="s">
        <v>19</v>
      </c>
      <c r="D38" s="77"/>
      <c r="E38" s="119"/>
      <c r="F38" s="77"/>
      <c r="G38" s="119"/>
      <c r="H38" s="77"/>
      <c r="I38" s="119"/>
      <c r="J38" s="77"/>
      <c r="K38" s="119"/>
      <c r="L38" s="77"/>
      <c r="M38" s="119"/>
      <c r="N38" s="77"/>
      <c r="O38" s="139"/>
      <c r="P38" s="179"/>
      <c r="Q38" s="245"/>
      <c r="R38" s="245"/>
    </row>
    <row r="39" spans="1:18" x14ac:dyDescent="0.2">
      <c r="A39" s="177">
        <v>21</v>
      </c>
      <c r="B39" s="16"/>
      <c r="C39" s="35" t="s">
        <v>20</v>
      </c>
      <c r="D39" s="77">
        <v>1155639</v>
      </c>
      <c r="E39" s="119">
        <v>5.0963720268362822</v>
      </c>
      <c r="F39" s="77">
        <v>424641</v>
      </c>
      <c r="G39" s="119">
        <v>5.8631283631894604</v>
      </c>
      <c r="H39" s="77">
        <v>152926</v>
      </c>
      <c r="I39" s="119">
        <v>8.4774927296655154</v>
      </c>
      <c r="J39" s="77">
        <v>17448</v>
      </c>
      <c r="K39" s="119">
        <v>11.855677108106272</v>
      </c>
      <c r="L39" s="77">
        <v>116096</v>
      </c>
      <c r="M39" s="119">
        <v>2.8832680746903918</v>
      </c>
      <c r="N39" s="77">
        <v>138171</v>
      </c>
      <c r="O39" s="139">
        <v>10.923040436380884</v>
      </c>
      <c r="P39" s="179">
        <v>21</v>
      </c>
      <c r="Q39" s="245"/>
      <c r="R39" s="245"/>
    </row>
    <row r="40" spans="1:18" x14ac:dyDescent="0.2">
      <c r="A40" s="177">
        <v>22</v>
      </c>
      <c r="B40" s="16"/>
      <c r="C40" s="35" t="s">
        <v>21</v>
      </c>
      <c r="D40" s="77">
        <v>9514342</v>
      </c>
      <c r="E40" s="119">
        <v>41.95828145515474</v>
      </c>
      <c r="F40" s="77">
        <v>2280992</v>
      </c>
      <c r="G40" s="119">
        <v>31.494247826771918</v>
      </c>
      <c r="H40" s="77">
        <v>377206</v>
      </c>
      <c r="I40" s="119">
        <v>20.91051307551502</v>
      </c>
      <c r="J40" s="77">
        <v>28574</v>
      </c>
      <c r="K40" s="119">
        <v>19.415641774818237</v>
      </c>
      <c r="L40" s="77">
        <v>1506280</v>
      </c>
      <c r="M40" s="119">
        <v>37.408774079594849</v>
      </c>
      <c r="N40" s="77">
        <v>368932</v>
      </c>
      <c r="O40" s="139">
        <v>29.165737776196689</v>
      </c>
      <c r="P40" s="179">
        <v>22</v>
      </c>
      <c r="Q40" s="245"/>
      <c r="R40" s="245"/>
    </row>
    <row r="41" spans="1:18" x14ac:dyDescent="0.2">
      <c r="A41" s="177">
        <v>23</v>
      </c>
      <c r="B41" s="16"/>
      <c r="C41" s="35" t="s">
        <v>306</v>
      </c>
      <c r="D41" s="77">
        <v>321352</v>
      </c>
      <c r="E41" s="119">
        <v>1.4171634425351629</v>
      </c>
      <c r="F41" s="77">
        <v>184318</v>
      </c>
      <c r="G41" s="119">
        <v>2.5449264052372591</v>
      </c>
      <c r="H41" s="77">
        <v>113005</v>
      </c>
      <c r="I41" s="119">
        <v>6.2644616737235754</v>
      </c>
      <c r="J41" s="77">
        <v>18551</v>
      </c>
      <c r="K41" s="119">
        <v>12.605150506217299</v>
      </c>
      <c r="L41" s="77">
        <v>36994</v>
      </c>
      <c r="M41" s="119">
        <v>0.91875361041807091</v>
      </c>
      <c r="N41" s="77">
        <v>15768</v>
      </c>
      <c r="O41" s="139">
        <v>1.2465314834578443</v>
      </c>
      <c r="P41" s="179">
        <v>23</v>
      </c>
      <c r="Q41" s="245"/>
      <c r="R41" s="245"/>
    </row>
    <row r="42" spans="1:18" x14ac:dyDescent="0.2">
      <c r="A42" s="177">
        <v>24</v>
      </c>
      <c r="B42" s="16"/>
      <c r="C42" s="35" t="s">
        <v>307</v>
      </c>
      <c r="D42" s="77">
        <v>107791</v>
      </c>
      <c r="E42" s="119">
        <v>0.47535868653161562</v>
      </c>
      <c r="F42" s="77">
        <v>9302</v>
      </c>
      <c r="G42" s="119">
        <v>0.1284351252808569</v>
      </c>
      <c r="H42" s="77">
        <v>1388</v>
      </c>
      <c r="I42" s="119">
        <v>7.6944142322271786E-2</v>
      </c>
      <c r="J42" s="77" t="s">
        <v>396</v>
      </c>
      <c r="K42" s="119" t="s">
        <v>396</v>
      </c>
      <c r="L42" s="77" t="s">
        <v>396</v>
      </c>
      <c r="M42" s="119" t="s">
        <v>396</v>
      </c>
      <c r="N42" s="77">
        <v>7914</v>
      </c>
      <c r="O42" s="139">
        <v>0.62563737697142174</v>
      </c>
      <c r="P42" s="179">
        <v>24</v>
      </c>
      <c r="Q42" s="245"/>
      <c r="R42" s="245"/>
    </row>
    <row r="43" spans="1:18" x14ac:dyDescent="0.2">
      <c r="A43" s="177">
        <v>25</v>
      </c>
      <c r="B43" s="16"/>
      <c r="C43" s="35" t="s">
        <v>304</v>
      </c>
      <c r="D43" s="77">
        <v>42747</v>
      </c>
      <c r="E43" s="119">
        <v>0.18851441932227153</v>
      </c>
      <c r="F43" s="77">
        <v>3454</v>
      </c>
      <c r="G43" s="119">
        <v>4.7690273351975898E-2</v>
      </c>
      <c r="H43" s="77">
        <v>1381</v>
      </c>
      <c r="I43" s="119">
        <v>7.6556095494998075E-2</v>
      </c>
      <c r="J43" s="77" t="s">
        <v>396</v>
      </c>
      <c r="K43" s="119" t="s">
        <v>396</v>
      </c>
      <c r="L43" s="77" t="s">
        <v>396</v>
      </c>
      <c r="M43" s="119" t="s">
        <v>396</v>
      </c>
      <c r="N43" s="77">
        <v>2073</v>
      </c>
      <c r="O43" s="139">
        <v>0.16387999525672953</v>
      </c>
      <c r="P43" s="179">
        <v>25</v>
      </c>
      <c r="Q43" s="245"/>
      <c r="R43" s="245"/>
    </row>
    <row r="44" spans="1:18" x14ac:dyDescent="0.2">
      <c r="A44" s="177">
        <v>26</v>
      </c>
      <c r="B44" s="16"/>
      <c r="C44" s="35" t="s">
        <v>220</v>
      </c>
      <c r="D44" s="77">
        <v>138328</v>
      </c>
      <c r="E44" s="119">
        <v>0.6100269632023575</v>
      </c>
      <c r="F44" s="77">
        <v>25272</v>
      </c>
      <c r="G44" s="119">
        <v>0.34893705505244205</v>
      </c>
      <c r="H44" s="77">
        <v>2950</v>
      </c>
      <c r="I44" s="119">
        <v>0.16353402006534709</v>
      </c>
      <c r="J44" s="77">
        <v>5524</v>
      </c>
      <c r="K44" s="119">
        <v>3.7534823673302982</v>
      </c>
      <c r="L44" s="77">
        <v>13659</v>
      </c>
      <c r="M44" s="119">
        <v>0.33922407862627535</v>
      </c>
      <c r="N44" s="77">
        <v>3139</v>
      </c>
      <c r="O44" s="139">
        <v>0.24815210087355233</v>
      </c>
      <c r="P44" s="179">
        <v>26</v>
      </c>
      <c r="Q44" s="245"/>
      <c r="R44" s="245"/>
    </row>
    <row r="45" spans="1:18" x14ac:dyDescent="0.2">
      <c r="A45" s="177">
        <v>27</v>
      </c>
      <c r="B45" s="16"/>
      <c r="C45" s="35" t="s">
        <v>311</v>
      </c>
      <c r="D45" s="77"/>
      <c r="E45" s="119"/>
      <c r="F45" s="77"/>
      <c r="G45" s="119"/>
      <c r="H45" s="77"/>
      <c r="I45" s="119"/>
      <c r="J45" s="77"/>
      <c r="K45" s="119"/>
      <c r="L45" s="77"/>
      <c r="M45" s="119"/>
      <c r="N45" s="77"/>
      <c r="O45" s="139">
        <v>0</v>
      </c>
      <c r="P45" s="179"/>
      <c r="Q45" s="245"/>
      <c r="R45" s="245"/>
    </row>
    <row r="46" spans="1:18" x14ac:dyDescent="0.2">
      <c r="A46" s="177"/>
      <c r="B46" s="16"/>
      <c r="C46" s="35" t="s">
        <v>312</v>
      </c>
      <c r="D46" s="77">
        <v>1508843</v>
      </c>
      <c r="E46" s="119">
        <v>6.6540029006356978</v>
      </c>
      <c r="F46" s="77">
        <v>200130</v>
      </c>
      <c r="G46" s="119">
        <v>2.7632467880518052</v>
      </c>
      <c r="H46" s="77">
        <v>3028</v>
      </c>
      <c r="I46" s="119">
        <v>0.16785797042639694</v>
      </c>
      <c r="J46" s="77">
        <v>4692</v>
      </c>
      <c r="K46" s="119">
        <v>3.1881497587823606</v>
      </c>
      <c r="L46" s="77">
        <v>163779</v>
      </c>
      <c r="M46" s="119">
        <v>4.0674852019425103</v>
      </c>
      <c r="N46" s="77">
        <v>28631</v>
      </c>
      <c r="O46" s="139">
        <v>2.2634096209336336</v>
      </c>
      <c r="P46" s="179">
        <v>27</v>
      </c>
      <c r="Q46" s="245"/>
      <c r="R46" s="245"/>
    </row>
    <row r="47" spans="1:18" x14ac:dyDescent="0.2">
      <c r="A47" s="177">
        <v>28</v>
      </c>
      <c r="B47" s="16"/>
      <c r="C47" s="35" t="s">
        <v>24</v>
      </c>
      <c r="D47" s="77">
        <v>2133703</v>
      </c>
      <c r="E47" s="119">
        <v>9.4096376833740099</v>
      </c>
      <c r="F47" s="77">
        <v>1212125</v>
      </c>
      <c r="G47" s="119">
        <v>16.736124084181753</v>
      </c>
      <c r="H47" s="77">
        <v>119179</v>
      </c>
      <c r="I47" s="119">
        <v>6.6067189753789828</v>
      </c>
      <c r="J47" s="77">
        <v>2592</v>
      </c>
      <c r="K47" s="119">
        <v>1.7612285112454984</v>
      </c>
      <c r="L47" s="77">
        <v>1030669</v>
      </c>
      <c r="M47" s="119">
        <v>25.596876923176264</v>
      </c>
      <c r="N47" s="77">
        <v>59685</v>
      </c>
      <c r="O47" s="139">
        <v>4.7183683149531603</v>
      </c>
      <c r="P47" s="179">
        <v>28</v>
      </c>
      <c r="Q47" s="245"/>
      <c r="R47" s="245"/>
    </row>
    <row r="48" spans="1:18" x14ac:dyDescent="0.2">
      <c r="A48" s="177">
        <v>29</v>
      </c>
      <c r="B48" s="16"/>
      <c r="C48" s="35" t="s">
        <v>331</v>
      </c>
      <c r="D48" s="77">
        <v>295766</v>
      </c>
      <c r="E48" s="119">
        <v>1.3043290931590747</v>
      </c>
      <c r="F48" s="77">
        <v>22822</v>
      </c>
      <c r="G48" s="119">
        <v>0.31510926995911809</v>
      </c>
      <c r="H48" s="77">
        <v>14955</v>
      </c>
      <c r="I48" s="119">
        <v>0.82903432883975103</v>
      </c>
      <c r="J48" s="77" t="s">
        <v>396</v>
      </c>
      <c r="K48" s="119" t="s">
        <v>396</v>
      </c>
      <c r="L48" s="77">
        <v>7868</v>
      </c>
      <c r="M48" s="119">
        <v>0.19540340073442672</v>
      </c>
      <c r="N48" s="77" t="s">
        <v>396</v>
      </c>
      <c r="O48" s="139" t="s">
        <v>396</v>
      </c>
      <c r="P48" s="179">
        <v>29</v>
      </c>
      <c r="Q48" s="245"/>
      <c r="R48" s="245"/>
    </row>
    <row r="49" spans="1:18" x14ac:dyDescent="0.2">
      <c r="A49" s="177">
        <v>30</v>
      </c>
      <c r="B49" s="16"/>
      <c r="C49" s="35" t="s">
        <v>25</v>
      </c>
      <c r="D49" s="77">
        <v>1076367</v>
      </c>
      <c r="E49" s="119">
        <v>4.7467822299262039</v>
      </c>
      <c r="F49" s="77">
        <v>559912</v>
      </c>
      <c r="G49" s="119">
        <v>7.7308501253768176</v>
      </c>
      <c r="H49" s="77">
        <v>333045</v>
      </c>
      <c r="I49" s="119">
        <v>18.462436512767294</v>
      </c>
      <c r="J49" s="77">
        <v>6919</v>
      </c>
      <c r="K49" s="119">
        <v>4.7013657674797855</v>
      </c>
      <c r="L49" s="77">
        <v>107885</v>
      </c>
      <c r="M49" s="119">
        <v>2.6793461983011726</v>
      </c>
      <c r="N49" s="77">
        <v>112063</v>
      </c>
      <c r="O49" s="139">
        <v>8.8590853393414761</v>
      </c>
      <c r="P49" s="179">
        <v>30</v>
      </c>
      <c r="Q49" s="245"/>
      <c r="R49" s="245"/>
    </row>
    <row r="50" spans="1:18" x14ac:dyDescent="0.2">
      <c r="A50" s="177">
        <v>31</v>
      </c>
      <c r="B50" s="16"/>
      <c r="C50" s="35" t="s">
        <v>26</v>
      </c>
      <c r="D50" s="77">
        <v>86652</v>
      </c>
      <c r="E50" s="119">
        <v>0.38213562268962675</v>
      </c>
      <c r="F50" s="77">
        <v>41644</v>
      </c>
      <c r="G50" s="119">
        <v>0.57498950303117669</v>
      </c>
      <c r="H50" s="77">
        <v>33786</v>
      </c>
      <c r="I50" s="119">
        <v>1.8729357294670566</v>
      </c>
      <c r="J50" s="77">
        <v>184</v>
      </c>
      <c r="K50" s="119">
        <v>0.12502548073656317</v>
      </c>
      <c r="L50" s="77">
        <v>429</v>
      </c>
      <c r="M50" s="119">
        <v>1.0654303369988441E-2</v>
      </c>
      <c r="N50" s="77">
        <v>7244</v>
      </c>
      <c r="O50" s="139">
        <v>0.57267085655559513</v>
      </c>
      <c r="P50" s="179">
        <v>31</v>
      </c>
      <c r="Q50" s="245"/>
      <c r="R50" s="245"/>
    </row>
    <row r="51" spans="1:18" x14ac:dyDescent="0.2">
      <c r="A51" s="177">
        <v>32</v>
      </c>
      <c r="B51" s="16"/>
      <c r="C51" s="35" t="s">
        <v>27</v>
      </c>
      <c r="D51" s="77">
        <v>45264</v>
      </c>
      <c r="E51" s="119">
        <v>0.19961439811456475</v>
      </c>
      <c r="F51" s="77">
        <v>27438</v>
      </c>
      <c r="G51" s="119">
        <v>0.3788435785267848</v>
      </c>
      <c r="H51" s="77">
        <v>18063</v>
      </c>
      <c r="I51" s="119">
        <v>1.0013271201492762</v>
      </c>
      <c r="J51" s="77">
        <v>35</v>
      </c>
      <c r="K51" s="119">
        <v>2.3782020792281037E-2</v>
      </c>
      <c r="L51" s="77">
        <v>3528</v>
      </c>
      <c r="M51" s="119">
        <v>8.7618606735009846E-2</v>
      </c>
      <c r="N51" s="77">
        <v>5812</v>
      </c>
      <c r="O51" s="139">
        <v>0.45946480098027592</v>
      </c>
      <c r="P51" s="179">
        <v>32</v>
      </c>
      <c r="Q51" s="245"/>
      <c r="R51" s="245"/>
    </row>
    <row r="52" spans="1:18" x14ac:dyDescent="0.2">
      <c r="A52" s="177">
        <v>33</v>
      </c>
      <c r="B52" s="16"/>
      <c r="C52" s="35" t="s">
        <v>28</v>
      </c>
      <c r="D52" s="77">
        <v>944451</v>
      </c>
      <c r="E52" s="119">
        <v>4.1650322091220131</v>
      </c>
      <c r="F52" s="77">
        <v>490830</v>
      </c>
      <c r="G52" s="119">
        <v>6.7770170438188559</v>
      </c>
      <c r="H52" s="77">
        <v>281196</v>
      </c>
      <c r="I52" s="119">
        <v>15.588173663150963</v>
      </c>
      <c r="J52" s="77">
        <v>6700</v>
      </c>
      <c r="K52" s="119">
        <v>4.5525582659509407</v>
      </c>
      <c r="L52" s="77">
        <v>103927</v>
      </c>
      <c r="M52" s="119">
        <v>2.5810484529901836</v>
      </c>
      <c r="N52" s="77">
        <v>99007</v>
      </c>
      <c r="O52" s="139">
        <v>7.8269496818056048</v>
      </c>
      <c r="P52" s="179">
        <v>33</v>
      </c>
      <c r="Q52" s="245"/>
      <c r="R52" s="245"/>
    </row>
    <row r="53" spans="1:18" x14ac:dyDescent="0.2">
      <c r="A53" s="177">
        <v>34</v>
      </c>
      <c r="B53" s="16"/>
      <c r="C53" s="35" t="s">
        <v>29</v>
      </c>
      <c r="D53" s="77">
        <v>6562134</v>
      </c>
      <c r="E53" s="119">
        <v>28.939033862608724</v>
      </c>
      <c r="F53" s="77">
        <v>2284590</v>
      </c>
      <c r="G53" s="119">
        <v>31.543926345451826</v>
      </c>
      <c r="H53" s="77">
        <v>685224</v>
      </c>
      <c r="I53" s="119">
        <v>37.985571310256745</v>
      </c>
      <c r="J53" s="77">
        <v>62152</v>
      </c>
      <c r="K53" s="119">
        <v>42.23143303662431</v>
      </c>
      <c r="L53" s="77">
        <v>1002421</v>
      </c>
      <c r="M53" s="119">
        <v>24.89533202435241</v>
      </c>
      <c r="N53" s="77">
        <v>534793</v>
      </c>
      <c r="O53" s="139">
        <v>42.277797541404802</v>
      </c>
      <c r="P53" s="179">
        <v>34</v>
      </c>
      <c r="Q53" s="245"/>
      <c r="R53" s="245"/>
    </row>
    <row r="54" spans="1:18" x14ac:dyDescent="0.2">
      <c r="A54" s="177"/>
      <c r="B54" s="16"/>
      <c r="C54" s="35" t="s">
        <v>30</v>
      </c>
      <c r="D54" s="77"/>
      <c r="E54" s="119"/>
      <c r="F54" s="77"/>
      <c r="G54" s="119"/>
      <c r="H54" s="77"/>
      <c r="I54" s="119"/>
      <c r="J54" s="77"/>
      <c r="K54" s="119"/>
      <c r="L54" s="77"/>
      <c r="M54" s="119"/>
      <c r="N54" s="77"/>
      <c r="O54" s="139"/>
      <c r="P54" s="179"/>
      <c r="Q54" s="245"/>
      <c r="R54" s="245"/>
    </row>
    <row r="55" spans="1:18" x14ac:dyDescent="0.2">
      <c r="A55" s="177">
        <v>35</v>
      </c>
      <c r="B55" s="16"/>
      <c r="C55" s="35" t="s">
        <v>218</v>
      </c>
      <c r="D55" s="77">
        <v>1452093</v>
      </c>
      <c r="E55" s="119">
        <v>6.4037352023986536</v>
      </c>
      <c r="F55" s="77">
        <v>366570</v>
      </c>
      <c r="G55" s="119">
        <v>5.0613270129223515</v>
      </c>
      <c r="H55" s="77">
        <v>36912</v>
      </c>
      <c r="I55" s="119">
        <v>2.0462263554752851</v>
      </c>
      <c r="J55" s="77">
        <v>20841</v>
      </c>
      <c r="K55" s="119">
        <v>14.161174152340831</v>
      </c>
      <c r="L55" s="77">
        <v>178765</v>
      </c>
      <c r="M55" s="119">
        <v>4.4396655989183769</v>
      </c>
      <c r="N55" s="77">
        <v>130053</v>
      </c>
      <c r="O55" s="139">
        <v>10.281275939760464</v>
      </c>
      <c r="P55" s="179">
        <v>35</v>
      </c>
      <c r="Q55" s="245"/>
      <c r="R55" s="245"/>
    </row>
    <row r="56" spans="1:18" x14ac:dyDescent="0.2">
      <c r="A56" s="177">
        <v>36</v>
      </c>
      <c r="B56" s="16"/>
      <c r="C56" s="35" t="s">
        <v>219</v>
      </c>
      <c r="D56" s="77">
        <v>3419713</v>
      </c>
      <c r="E56" s="119">
        <v>15.080946275617546</v>
      </c>
      <c r="F56" s="77">
        <v>1263601</v>
      </c>
      <c r="G56" s="119">
        <v>17.446866559881325</v>
      </c>
      <c r="H56" s="77">
        <v>509491</v>
      </c>
      <c r="I56" s="119">
        <v>28.243766582072457</v>
      </c>
      <c r="J56" s="77">
        <v>10751</v>
      </c>
      <c r="K56" s="119">
        <v>7.3051573010803832</v>
      </c>
      <c r="L56" s="77">
        <v>645847</v>
      </c>
      <c r="M56" s="119">
        <v>16.039743283442714</v>
      </c>
      <c r="N56" s="77">
        <v>97512</v>
      </c>
      <c r="O56" s="139">
        <v>7.7087631922210367</v>
      </c>
      <c r="P56" s="179">
        <v>36</v>
      </c>
      <c r="Q56" s="245"/>
      <c r="R56" s="245"/>
    </row>
    <row r="57" spans="1:18" x14ac:dyDescent="0.2">
      <c r="A57" s="177">
        <v>37</v>
      </c>
      <c r="B57" s="16"/>
      <c r="C57" s="35" t="s">
        <v>221</v>
      </c>
      <c r="D57" s="77">
        <v>664</v>
      </c>
      <c r="E57" s="119">
        <v>2.9282423194607415E-3</v>
      </c>
      <c r="F57" s="77" t="s">
        <v>396</v>
      </c>
      <c r="G57" s="119" t="s">
        <v>396</v>
      </c>
      <c r="H57" s="77" t="s">
        <v>396</v>
      </c>
      <c r="I57" s="119" t="s">
        <v>396</v>
      </c>
      <c r="J57" s="77" t="s">
        <v>396</v>
      </c>
      <c r="K57" s="119" t="s">
        <v>396</v>
      </c>
      <c r="L57" s="77" t="s">
        <v>396</v>
      </c>
      <c r="M57" s="119" t="s">
        <v>396</v>
      </c>
      <c r="N57" s="77" t="s">
        <v>396</v>
      </c>
      <c r="O57" s="139" t="s">
        <v>396</v>
      </c>
      <c r="P57" s="179">
        <v>37</v>
      </c>
      <c r="Q57" s="245"/>
      <c r="R57" s="245"/>
    </row>
    <row r="58" spans="1:18" x14ac:dyDescent="0.2">
      <c r="A58" s="177">
        <v>38</v>
      </c>
      <c r="B58" s="16"/>
      <c r="C58" s="35" t="s">
        <v>216</v>
      </c>
      <c r="D58" s="77">
        <v>85340</v>
      </c>
      <c r="E58" s="119">
        <v>0.37634969810659585</v>
      </c>
      <c r="F58" s="77">
        <v>15840</v>
      </c>
      <c r="G58" s="119">
        <v>0.21870698607275568</v>
      </c>
      <c r="H58" s="77">
        <v>1858</v>
      </c>
      <c r="I58" s="119">
        <v>0.10299871501064911</v>
      </c>
      <c r="J58" s="77">
        <v>136</v>
      </c>
      <c r="K58" s="119">
        <v>9.2410137935720602E-2</v>
      </c>
      <c r="L58" s="77">
        <v>2954</v>
      </c>
      <c r="M58" s="119">
        <v>7.3363198496377291E-2</v>
      </c>
      <c r="N58" s="77">
        <v>10892</v>
      </c>
      <c r="O58" s="139">
        <v>0.86106170204355903</v>
      </c>
      <c r="P58" s="179">
        <v>38</v>
      </c>
      <c r="Q58" s="245"/>
      <c r="R58" s="245"/>
    </row>
    <row r="59" spans="1:18" x14ac:dyDescent="0.2">
      <c r="A59" s="177">
        <v>39</v>
      </c>
      <c r="B59" s="16"/>
      <c r="C59" s="35" t="s">
        <v>332</v>
      </c>
      <c r="D59" s="77">
        <v>6048</v>
      </c>
      <c r="E59" s="119">
        <v>2.6671701126654464E-2</v>
      </c>
      <c r="F59" s="77">
        <v>5524</v>
      </c>
      <c r="G59" s="119">
        <v>7.62712999410292E-2</v>
      </c>
      <c r="H59" s="77">
        <v>60</v>
      </c>
      <c r="I59" s="119">
        <v>3.3261156623460423E-3</v>
      </c>
      <c r="J59" s="77">
        <v>582</v>
      </c>
      <c r="K59" s="119">
        <v>0.39546103146021605</v>
      </c>
      <c r="L59" s="77">
        <v>1013</v>
      </c>
      <c r="M59" s="119">
        <v>2.5158063668527485E-2</v>
      </c>
      <c r="N59" s="77">
        <v>3869</v>
      </c>
      <c r="O59" s="139">
        <v>0.30586189177437845</v>
      </c>
      <c r="P59" s="179">
        <v>39</v>
      </c>
      <c r="Q59" s="245"/>
      <c r="R59" s="245"/>
    </row>
    <row r="60" spans="1:18" s="5" customFormat="1" ht="8.1" customHeight="1" x14ac:dyDescent="0.2">
      <c r="A60" s="177"/>
      <c r="B60" s="16"/>
      <c r="C60" s="35" t="s">
        <v>16</v>
      </c>
      <c r="D60" s="77"/>
      <c r="E60" s="119"/>
      <c r="F60" s="77"/>
      <c r="G60" s="119"/>
      <c r="H60" s="43"/>
      <c r="I60" s="119"/>
      <c r="J60" s="43"/>
      <c r="K60" s="119"/>
      <c r="L60" s="43"/>
      <c r="M60" s="119"/>
      <c r="N60" s="77"/>
      <c r="O60" s="139"/>
      <c r="P60" s="179"/>
      <c r="Q60" s="245"/>
      <c r="R60" s="245"/>
    </row>
    <row r="61" spans="1:18" s="43" customFormat="1" x14ac:dyDescent="0.2">
      <c r="A61" s="180">
        <v>40</v>
      </c>
      <c r="B61" s="66"/>
      <c r="C61" s="67" t="s">
        <v>31</v>
      </c>
      <c r="D61" s="79">
        <v>22675719</v>
      </c>
      <c r="E61" s="79">
        <v>100</v>
      </c>
      <c r="F61" s="79">
        <v>7242567</v>
      </c>
      <c r="G61" s="79">
        <v>100</v>
      </c>
      <c r="H61" s="79">
        <v>1803906</v>
      </c>
      <c r="I61" s="79">
        <v>100</v>
      </c>
      <c r="J61" s="79">
        <v>147170</v>
      </c>
      <c r="K61" s="79">
        <v>100</v>
      </c>
      <c r="L61" s="79">
        <v>4026542</v>
      </c>
      <c r="M61" s="79">
        <v>100</v>
      </c>
      <c r="N61" s="79">
        <v>1264950</v>
      </c>
      <c r="O61" s="140">
        <v>100</v>
      </c>
      <c r="P61" s="187">
        <v>40</v>
      </c>
      <c r="Q61" s="245"/>
      <c r="R61" s="245"/>
    </row>
    <row r="62" spans="1:18" s="43" customFormat="1" x14ac:dyDescent="0.2">
      <c r="A62" s="44" t="s">
        <v>32</v>
      </c>
      <c r="B62" s="45"/>
      <c r="C62" s="46"/>
      <c r="D62" s="243"/>
      <c r="E62" s="42"/>
      <c r="F62" s="47"/>
      <c r="G62" s="42"/>
      <c r="H62" s="47"/>
      <c r="I62" s="42"/>
      <c r="J62" s="47"/>
      <c r="K62" s="42"/>
      <c r="L62" s="47"/>
      <c r="M62" s="42"/>
      <c r="N62" s="47"/>
      <c r="P62" s="181"/>
    </row>
    <row r="63" spans="1:18" s="43" customFormat="1" x14ac:dyDescent="0.2">
      <c r="A63" s="192" t="s">
        <v>186</v>
      </c>
      <c r="B63" s="39"/>
      <c r="C63" s="45"/>
      <c r="D63" s="47"/>
      <c r="E63" s="42"/>
      <c r="F63" s="47"/>
      <c r="G63" s="42"/>
      <c r="H63" s="34" t="s">
        <v>193</v>
      </c>
      <c r="I63" s="42"/>
      <c r="J63" s="47"/>
      <c r="K63" s="42"/>
      <c r="L63" s="47"/>
      <c r="M63" s="42"/>
      <c r="N63" s="47"/>
      <c r="O63" s="42"/>
      <c r="P63" s="182"/>
      <c r="Q63" s="123"/>
    </row>
    <row r="64" spans="1:18" x14ac:dyDescent="0.2">
      <c r="A64" s="192" t="s">
        <v>192</v>
      </c>
      <c r="B64" s="39"/>
      <c r="C64" s="45"/>
      <c r="D64" s="47"/>
      <c r="E64" s="42"/>
      <c r="F64" s="47"/>
      <c r="G64" s="42"/>
      <c r="H64" s="48"/>
      <c r="I64" s="42"/>
      <c r="J64" s="47"/>
      <c r="K64" s="42"/>
      <c r="L64" s="47"/>
      <c r="M64" s="42"/>
      <c r="N64" s="47"/>
      <c r="O64" s="42"/>
      <c r="P64" s="182"/>
      <c r="Q64" s="43"/>
      <c r="R64" s="43"/>
    </row>
    <row r="65" spans="1:16" x14ac:dyDescent="0.2">
      <c r="D65" s="2"/>
      <c r="E65" s="60"/>
      <c r="F65" s="2"/>
      <c r="G65" s="49" t="s">
        <v>236</v>
      </c>
      <c r="H65" s="2" t="s">
        <v>344</v>
      </c>
      <c r="J65" s="2"/>
      <c r="K65" s="62"/>
      <c r="L65" s="2"/>
      <c r="M65" s="62"/>
      <c r="N65" s="2"/>
      <c r="O65" s="62"/>
    </row>
    <row r="66" spans="1:16" x14ac:dyDescent="0.2">
      <c r="D66" s="2"/>
      <c r="E66" s="60"/>
      <c r="F66" s="2"/>
      <c r="G66" s="4"/>
      <c r="H66" s="2"/>
      <c r="I66" s="62"/>
      <c r="J66" s="2"/>
      <c r="K66" s="62"/>
      <c r="L66" s="2"/>
      <c r="M66" s="62"/>
      <c r="N66" s="2"/>
      <c r="O66" s="62"/>
    </row>
    <row r="67" spans="1:16" x14ac:dyDescent="0.2">
      <c r="D67" s="2"/>
      <c r="E67" s="60"/>
      <c r="F67" s="2"/>
      <c r="G67" s="49" t="s">
        <v>182</v>
      </c>
      <c r="H67" s="2" t="s">
        <v>232</v>
      </c>
      <c r="I67" s="62"/>
      <c r="J67" s="2"/>
      <c r="K67" s="62"/>
      <c r="L67" s="2"/>
      <c r="M67" s="62"/>
      <c r="N67" s="2"/>
      <c r="O67" s="62"/>
    </row>
    <row r="68" spans="1:16" ht="12.75" thickBot="1" x14ac:dyDescent="0.25">
      <c r="A68" s="176"/>
      <c r="B68" s="10"/>
      <c r="C68" s="11"/>
      <c r="D68" s="11"/>
      <c r="E68" s="63"/>
      <c r="F68" s="11"/>
      <c r="G68" s="63"/>
      <c r="H68" s="11"/>
      <c r="I68" s="63"/>
      <c r="J68" s="11"/>
      <c r="K68" s="63"/>
      <c r="L68" s="11"/>
      <c r="M68" s="63"/>
      <c r="N68" s="11"/>
      <c r="O68" s="63"/>
      <c r="P68" s="176"/>
    </row>
    <row r="69" spans="1:16" ht="12.75" customHeight="1" x14ac:dyDescent="0.2">
      <c r="A69" s="177"/>
      <c r="B69" s="16"/>
      <c r="C69" s="287" t="s">
        <v>271</v>
      </c>
      <c r="D69" s="316" t="s">
        <v>152</v>
      </c>
      <c r="E69" s="289"/>
      <c r="F69" s="298" t="s">
        <v>81</v>
      </c>
      <c r="G69" s="299"/>
      <c r="H69" s="295" t="s">
        <v>105</v>
      </c>
      <c r="I69" s="295"/>
      <c r="J69" s="298" t="s">
        <v>326</v>
      </c>
      <c r="K69" s="299"/>
      <c r="L69" s="298" t="s">
        <v>229</v>
      </c>
      <c r="M69" s="299"/>
      <c r="N69" s="298" t="s">
        <v>185</v>
      </c>
      <c r="O69" s="299"/>
      <c r="P69" s="190"/>
    </row>
    <row r="70" spans="1:16" ht="12" customHeight="1" x14ac:dyDescent="0.2">
      <c r="A70" s="278" t="s">
        <v>159</v>
      </c>
      <c r="B70" s="16"/>
      <c r="C70" s="283"/>
      <c r="D70" s="290"/>
      <c r="E70" s="291"/>
      <c r="F70" s="300"/>
      <c r="G70" s="301"/>
      <c r="H70" s="296"/>
      <c r="I70" s="296"/>
      <c r="J70" s="300"/>
      <c r="K70" s="301"/>
      <c r="L70" s="300"/>
      <c r="M70" s="301"/>
      <c r="N70" s="300"/>
      <c r="O70" s="301"/>
      <c r="P70" s="258" t="s">
        <v>159</v>
      </c>
    </row>
    <row r="71" spans="1:16" ht="12" customHeight="1" x14ac:dyDescent="0.2">
      <c r="A71" s="304"/>
      <c r="B71" s="16"/>
      <c r="C71" s="283"/>
      <c r="D71" s="292"/>
      <c r="E71" s="293"/>
      <c r="F71" s="302"/>
      <c r="G71" s="303"/>
      <c r="H71" s="297"/>
      <c r="I71" s="297"/>
      <c r="J71" s="302"/>
      <c r="K71" s="303"/>
      <c r="L71" s="302"/>
      <c r="M71" s="303"/>
      <c r="N71" s="302"/>
      <c r="O71" s="303"/>
      <c r="P71" s="315"/>
    </row>
    <row r="72" spans="1:16" ht="15" customHeight="1" thickBot="1" x14ac:dyDescent="0.25">
      <c r="A72" s="178"/>
      <c r="B72" s="10"/>
      <c r="C72" s="285"/>
      <c r="D72" s="75" t="s">
        <v>87</v>
      </c>
      <c r="E72" s="27" t="s">
        <v>275</v>
      </c>
      <c r="F72" s="75" t="s">
        <v>87</v>
      </c>
      <c r="G72" s="13" t="s">
        <v>275</v>
      </c>
      <c r="H72" s="80" t="s">
        <v>87</v>
      </c>
      <c r="I72" s="27" t="s">
        <v>275</v>
      </c>
      <c r="J72" s="75" t="s">
        <v>87</v>
      </c>
      <c r="K72" s="27" t="s">
        <v>276</v>
      </c>
      <c r="L72" s="75" t="s">
        <v>87</v>
      </c>
      <c r="M72" s="27" t="s">
        <v>275</v>
      </c>
      <c r="N72" s="75" t="s">
        <v>87</v>
      </c>
      <c r="O72" s="27" t="s">
        <v>275</v>
      </c>
      <c r="P72" s="186"/>
    </row>
    <row r="73" spans="1:16" ht="8.1" customHeight="1" x14ac:dyDescent="0.2">
      <c r="A73" s="179"/>
      <c r="B73" s="16"/>
      <c r="C73" s="15"/>
      <c r="D73" s="15"/>
      <c r="E73" s="64"/>
      <c r="F73" s="15"/>
      <c r="G73" s="64"/>
      <c r="H73" s="15"/>
      <c r="I73" s="64"/>
      <c r="J73" s="15"/>
      <c r="K73" s="64"/>
      <c r="L73" s="15"/>
      <c r="M73" s="64"/>
      <c r="N73" s="15"/>
      <c r="O73" s="64"/>
      <c r="P73" s="179"/>
    </row>
    <row r="74" spans="1:16" x14ac:dyDescent="0.2">
      <c r="A74" s="179"/>
      <c r="B74" s="16"/>
      <c r="C74" s="31" t="s">
        <v>6</v>
      </c>
      <c r="D74" s="32"/>
      <c r="E74" s="65"/>
      <c r="F74" s="32"/>
      <c r="G74" s="65"/>
      <c r="H74" s="33" t="s">
        <v>6</v>
      </c>
      <c r="I74" s="65"/>
      <c r="J74" s="32"/>
      <c r="K74" s="65"/>
      <c r="L74" s="32"/>
      <c r="M74" s="65"/>
      <c r="N74" s="32"/>
      <c r="O74" s="65"/>
      <c r="P74" s="179"/>
    </row>
    <row r="75" spans="1:16" ht="8.1" customHeight="1" x14ac:dyDescent="0.2">
      <c r="A75" s="179"/>
      <c r="B75" s="16"/>
      <c r="C75" s="15"/>
      <c r="D75" s="36"/>
      <c r="P75" s="179"/>
    </row>
    <row r="76" spans="1:16" x14ac:dyDescent="0.2">
      <c r="A76" s="177">
        <v>1</v>
      </c>
      <c r="B76" s="16"/>
      <c r="C76" s="35" t="s">
        <v>188</v>
      </c>
      <c r="D76" s="77">
        <v>2770411</v>
      </c>
      <c r="E76" s="119">
        <v>84.676680873122407</v>
      </c>
      <c r="F76" s="77">
        <v>3990557</v>
      </c>
      <c r="G76" s="119">
        <v>89.797219375040086</v>
      </c>
      <c r="H76" s="77">
        <v>575450</v>
      </c>
      <c r="I76" s="119">
        <v>81.984262782749184</v>
      </c>
      <c r="J76" s="77">
        <v>859086</v>
      </c>
      <c r="K76" s="119">
        <v>65.54716100097815</v>
      </c>
      <c r="L76" s="77">
        <v>422106</v>
      </c>
      <c r="M76" s="119">
        <v>81.746297648350676</v>
      </c>
      <c r="N76" s="77">
        <v>4242592</v>
      </c>
      <c r="O76" s="139">
        <v>81.768607471782971</v>
      </c>
      <c r="P76" s="179">
        <v>1</v>
      </c>
    </row>
    <row r="77" spans="1:16" x14ac:dyDescent="0.2">
      <c r="A77" s="177">
        <v>2</v>
      </c>
      <c r="B77" s="16"/>
      <c r="C77" s="35" t="s">
        <v>8</v>
      </c>
      <c r="D77" s="77">
        <v>25489</v>
      </c>
      <c r="E77" s="119">
        <v>0.77906271624499657</v>
      </c>
      <c r="F77" s="77">
        <v>4691</v>
      </c>
      <c r="G77" s="119">
        <v>0.10555888716495292</v>
      </c>
      <c r="H77" s="77">
        <v>4038</v>
      </c>
      <c r="I77" s="119">
        <v>0.57529316728949731</v>
      </c>
      <c r="J77" s="77">
        <v>5627</v>
      </c>
      <c r="K77" s="119">
        <v>0.42933288978344897</v>
      </c>
      <c r="L77" s="77">
        <v>2697</v>
      </c>
      <c r="M77" s="119">
        <v>0.52230900474667918</v>
      </c>
      <c r="N77" s="77">
        <v>26093</v>
      </c>
      <c r="O77" s="139">
        <v>0.50289735019564297</v>
      </c>
      <c r="P77" s="179">
        <v>2</v>
      </c>
    </row>
    <row r="78" spans="1:16" x14ac:dyDescent="0.2">
      <c r="A78" s="177">
        <v>3</v>
      </c>
      <c r="B78" s="16"/>
      <c r="C78" s="35" t="s">
        <v>9</v>
      </c>
      <c r="D78" s="77">
        <v>2722735</v>
      </c>
      <c r="E78" s="119">
        <v>83.219479960583811</v>
      </c>
      <c r="F78" s="77">
        <v>3959693</v>
      </c>
      <c r="G78" s="119">
        <v>89.102704454242996</v>
      </c>
      <c r="H78" s="77">
        <v>563296</v>
      </c>
      <c r="I78" s="119">
        <v>80.252684487742613</v>
      </c>
      <c r="J78" s="77">
        <v>843818</v>
      </c>
      <c r="K78" s="119">
        <v>64.382232164793024</v>
      </c>
      <c r="L78" s="77">
        <v>367016</v>
      </c>
      <c r="M78" s="119">
        <v>71.077405148723471</v>
      </c>
      <c r="N78" s="77">
        <v>3062170</v>
      </c>
      <c r="O78" s="139">
        <v>59.018019348047062</v>
      </c>
      <c r="P78" s="179">
        <v>3</v>
      </c>
    </row>
    <row r="79" spans="1:16" ht="13.5" x14ac:dyDescent="0.2">
      <c r="A79" s="177">
        <v>4</v>
      </c>
      <c r="B79" s="16"/>
      <c r="C79" s="35" t="s">
        <v>208</v>
      </c>
      <c r="D79" s="77">
        <v>534505</v>
      </c>
      <c r="E79" s="119">
        <v>16.336965637982342</v>
      </c>
      <c r="F79" s="77">
        <v>3775049</v>
      </c>
      <c r="G79" s="119">
        <v>84.947766240283173</v>
      </c>
      <c r="H79" s="77">
        <v>218545</v>
      </c>
      <c r="I79" s="119">
        <v>31.136068659059728</v>
      </c>
      <c r="J79" s="77">
        <v>728694</v>
      </c>
      <c r="K79" s="119">
        <v>55.598418480160042</v>
      </c>
      <c r="L79" s="77">
        <v>226379</v>
      </c>
      <c r="M79" s="119">
        <v>43.841227358379122</v>
      </c>
      <c r="N79" s="77">
        <v>1258693</v>
      </c>
      <c r="O79" s="139">
        <v>24.259125988188572</v>
      </c>
      <c r="P79" s="179">
        <v>4</v>
      </c>
    </row>
    <row r="80" spans="1:16" ht="13.5" x14ac:dyDescent="0.2">
      <c r="A80" s="177">
        <v>5</v>
      </c>
      <c r="B80" s="16"/>
      <c r="C80" s="35" t="s">
        <v>314</v>
      </c>
      <c r="D80" s="77">
        <v>2079587</v>
      </c>
      <c r="E80" s="119">
        <v>63.561877550621197</v>
      </c>
      <c r="F80" s="77">
        <v>7794</v>
      </c>
      <c r="G80" s="119">
        <v>0.1753839195403204</v>
      </c>
      <c r="H80" s="77">
        <v>74227</v>
      </c>
      <c r="I80" s="119">
        <v>10.575107956512509</v>
      </c>
      <c r="J80" s="77">
        <v>38425</v>
      </c>
      <c r="K80" s="119">
        <v>2.9317782637158389</v>
      </c>
      <c r="L80" s="77">
        <v>25630</v>
      </c>
      <c r="M80" s="119">
        <v>4.9635816802585788</v>
      </c>
      <c r="N80" s="77">
        <v>430075</v>
      </c>
      <c r="O80" s="139">
        <v>8.2889502121408469</v>
      </c>
      <c r="P80" s="179">
        <v>5</v>
      </c>
    </row>
    <row r="81" spans="1:16" ht="13.5" x14ac:dyDescent="0.2">
      <c r="A81" s="177">
        <v>6</v>
      </c>
      <c r="B81" s="16"/>
      <c r="C81" s="35" t="s">
        <v>228</v>
      </c>
      <c r="D81" s="77">
        <v>37684</v>
      </c>
      <c r="E81" s="119">
        <v>1.1517987915954511</v>
      </c>
      <c r="F81" s="77">
        <v>7173</v>
      </c>
      <c r="G81" s="119">
        <v>0.16140991209426717</v>
      </c>
      <c r="H81" s="77">
        <v>262968</v>
      </c>
      <c r="I81" s="119">
        <v>37.465005848386461</v>
      </c>
      <c r="J81" s="77">
        <v>68045</v>
      </c>
      <c r="K81" s="119">
        <v>5.1917463098124728</v>
      </c>
      <c r="L81" s="77">
        <v>20791</v>
      </c>
      <c r="M81" s="119">
        <v>4.0264466138999655</v>
      </c>
      <c r="N81" s="77">
        <v>1314252</v>
      </c>
      <c r="O81" s="139">
        <v>25.329929417442383</v>
      </c>
      <c r="P81" s="179">
        <v>6</v>
      </c>
    </row>
    <row r="82" spans="1:16" ht="13.5" x14ac:dyDescent="0.2">
      <c r="A82" s="177">
        <v>7</v>
      </c>
      <c r="B82" s="16"/>
      <c r="C82" s="35" t="s">
        <v>210</v>
      </c>
      <c r="D82" s="77">
        <v>68053</v>
      </c>
      <c r="E82" s="119">
        <v>2.0800170673082801</v>
      </c>
      <c r="F82" s="77">
        <v>85390</v>
      </c>
      <c r="G82" s="119">
        <v>1.9214822799009443</v>
      </c>
      <c r="H82" s="77">
        <v>6001</v>
      </c>
      <c r="I82" s="119">
        <v>0.85496144054092948</v>
      </c>
      <c r="J82" s="77">
        <v>8101</v>
      </c>
      <c r="K82" s="119">
        <v>0.61809591969712463</v>
      </c>
      <c r="L82" s="77">
        <v>23394</v>
      </c>
      <c r="M82" s="119">
        <v>4.5305513003499494</v>
      </c>
      <c r="N82" s="77">
        <v>28738</v>
      </c>
      <c r="O82" s="139">
        <v>0.55387514083939704</v>
      </c>
      <c r="P82" s="179">
        <v>7</v>
      </c>
    </row>
    <row r="83" spans="1:16" x14ac:dyDescent="0.2">
      <c r="A83" s="177">
        <v>8</v>
      </c>
      <c r="B83" s="16"/>
      <c r="C83" s="35" t="s">
        <v>10</v>
      </c>
      <c r="D83" s="77">
        <v>22187</v>
      </c>
      <c r="E83" s="119">
        <v>0.67813819629360661</v>
      </c>
      <c r="F83" s="77">
        <v>26173</v>
      </c>
      <c r="G83" s="119">
        <v>0.58895603363212812</v>
      </c>
      <c r="H83" s="77">
        <v>8116</v>
      </c>
      <c r="I83" s="119">
        <v>1.1562851277170778</v>
      </c>
      <c r="J83" s="77">
        <v>9641</v>
      </c>
      <c r="K83" s="119">
        <v>0.73559594640167614</v>
      </c>
      <c r="L83" s="77">
        <v>52393</v>
      </c>
      <c r="M83" s="119">
        <v>10.14658349488052</v>
      </c>
      <c r="N83" s="77">
        <v>1154329</v>
      </c>
      <c r="O83" s="139">
        <v>22.24769077354027</v>
      </c>
      <c r="P83" s="179">
        <v>8</v>
      </c>
    </row>
    <row r="84" spans="1:16" x14ac:dyDescent="0.2">
      <c r="A84" s="177">
        <v>9</v>
      </c>
      <c r="B84" s="16"/>
      <c r="C84" s="35" t="s">
        <v>11</v>
      </c>
      <c r="D84" s="77">
        <v>493062</v>
      </c>
      <c r="E84" s="119">
        <v>15.070274275067304</v>
      </c>
      <c r="F84" s="77">
        <v>442006</v>
      </c>
      <c r="G84" s="119">
        <v>9.9462079471823017</v>
      </c>
      <c r="H84" s="77">
        <v>125723</v>
      </c>
      <c r="I84" s="119">
        <v>17.911734242480797</v>
      </c>
      <c r="J84" s="77">
        <v>323518</v>
      </c>
      <c r="K84" s="119">
        <v>24.684008856755259</v>
      </c>
      <c r="L84" s="77">
        <v>91676</v>
      </c>
      <c r="M84" s="119">
        <v>17.754245576253822</v>
      </c>
      <c r="N84" s="77">
        <v>919765</v>
      </c>
      <c r="O84" s="139">
        <v>17.726876223611526</v>
      </c>
      <c r="P84" s="179">
        <v>9</v>
      </c>
    </row>
    <row r="85" spans="1:16" x14ac:dyDescent="0.2">
      <c r="A85" s="177">
        <v>10</v>
      </c>
      <c r="B85" s="16"/>
      <c r="C85" s="35" t="s">
        <v>12</v>
      </c>
      <c r="D85" s="77">
        <v>3449</v>
      </c>
      <c r="E85" s="119">
        <v>0.10541752553372016</v>
      </c>
      <c r="F85" s="77">
        <v>199099</v>
      </c>
      <c r="G85" s="119">
        <v>4.4802108027403458</v>
      </c>
      <c r="H85" s="77">
        <v>13423</v>
      </c>
      <c r="I85" s="119">
        <v>1.9123725073122639</v>
      </c>
      <c r="J85" s="77">
        <v>17733</v>
      </c>
      <c r="K85" s="119">
        <v>1.3530051776310468</v>
      </c>
      <c r="L85" s="77">
        <v>2085</v>
      </c>
      <c r="M85" s="119">
        <v>0.40378727285755506</v>
      </c>
      <c r="N85" s="77">
        <v>180318</v>
      </c>
      <c r="O85" s="139">
        <v>3.475316919962363</v>
      </c>
      <c r="P85" s="179">
        <v>10</v>
      </c>
    </row>
    <row r="86" spans="1:16" x14ac:dyDescent="0.2">
      <c r="A86" s="177">
        <v>11</v>
      </c>
      <c r="B86" s="16"/>
      <c r="C86" s="35" t="s">
        <v>211</v>
      </c>
      <c r="D86" s="77">
        <v>290615</v>
      </c>
      <c r="E86" s="119">
        <v>8.8825497776115068</v>
      </c>
      <c r="F86" s="77">
        <v>68154</v>
      </c>
      <c r="G86" s="119">
        <v>1.5336304403837564</v>
      </c>
      <c r="H86" s="77">
        <v>50332</v>
      </c>
      <c r="I86" s="119">
        <v>7.1707914056500686</v>
      </c>
      <c r="J86" s="77">
        <v>147741</v>
      </c>
      <c r="K86" s="119">
        <v>11.272448990491654</v>
      </c>
      <c r="L86" s="77">
        <v>38102</v>
      </c>
      <c r="M86" s="119">
        <v>7.37894612490099</v>
      </c>
      <c r="N86" s="77">
        <v>342467</v>
      </c>
      <c r="O86" s="139">
        <v>6.600457855725721</v>
      </c>
      <c r="P86" s="179">
        <v>11</v>
      </c>
    </row>
    <row r="87" spans="1:16" x14ac:dyDescent="0.2">
      <c r="A87" s="177"/>
      <c r="B87" s="16"/>
      <c r="C87" s="35" t="s">
        <v>14</v>
      </c>
      <c r="D87" s="77"/>
      <c r="E87" s="119"/>
      <c r="F87" s="77"/>
      <c r="G87" s="119"/>
      <c r="H87" s="77"/>
      <c r="I87" s="119"/>
      <c r="J87" s="77"/>
      <c r="K87" s="119"/>
      <c r="L87" s="77"/>
      <c r="M87" s="119"/>
      <c r="N87" s="77"/>
      <c r="O87" s="139"/>
      <c r="P87" s="179"/>
    </row>
    <row r="88" spans="1:16" x14ac:dyDescent="0.2">
      <c r="A88" s="177">
        <v>12</v>
      </c>
      <c r="B88" s="16"/>
      <c r="C88" s="35" t="s">
        <v>15</v>
      </c>
      <c r="D88" s="77">
        <v>64644</v>
      </c>
      <c r="E88" s="119">
        <v>1.975822128327575</v>
      </c>
      <c r="F88" s="77">
        <v>9286</v>
      </c>
      <c r="G88" s="119">
        <v>0.20895754129476718</v>
      </c>
      <c r="H88" s="77">
        <v>6084</v>
      </c>
      <c r="I88" s="119">
        <v>0.866786436302452</v>
      </c>
      <c r="J88" s="77">
        <v>87637</v>
      </c>
      <c r="K88" s="119">
        <v>6.6865908053940144</v>
      </c>
      <c r="L88" s="77">
        <v>4765</v>
      </c>
      <c r="M88" s="119">
        <v>0.92280400727398082</v>
      </c>
      <c r="N88" s="77">
        <v>67736</v>
      </c>
      <c r="O88" s="139">
        <v>1.3054939988829215</v>
      </c>
      <c r="P88" s="179">
        <v>12</v>
      </c>
    </row>
    <row r="89" spans="1:16" x14ac:dyDescent="0.2">
      <c r="A89" s="177">
        <v>13</v>
      </c>
      <c r="B89" s="16"/>
      <c r="C89" s="35" t="s">
        <v>231</v>
      </c>
      <c r="D89" s="77"/>
      <c r="E89" s="119"/>
      <c r="F89" s="77"/>
      <c r="G89" s="119"/>
      <c r="H89" s="77"/>
      <c r="I89" s="119"/>
      <c r="J89" s="77"/>
      <c r="K89" s="119"/>
      <c r="L89" s="77"/>
      <c r="M89" s="119"/>
      <c r="N89" s="77"/>
      <c r="O89" s="139"/>
      <c r="P89" s="179"/>
    </row>
    <row r="90" spans="1:16" x14ac:dyDescent="0.2">
      <c r="A90" s="177"/>
      <c r="B90" s="16"/>
      <c r="C90" s="35" t="s">
        <v>230</v>
      </c>
      <c r="D90" s="77">
        <v>19954</v>
      </c>
      <c r="E90" s="119">
        <v>0.60988730197154306</v>
      </c>
      <c r="F90" s="77">
        <v>39756</v>
      </c>
      <c r="G90" s="119">
        <v>0.89460650567679989</v>
      </c>
      <c r="H90" s="77">
        <v>23784</v>
      </c>
      <c r="I90" s="119">
        <v>3.3885023999042603</v>
      </c>
      <c r="J90" s="77">
        <v>11706</v>
      </c>
      <c r="K90" s="119">
        <v>0.89315280039187017</v>
      </c>
      <c r="L90" s="77">
        <v>18153</v>
      </c>
      <c r="M90" s="119">
        <v>3.5155637238288717</v>
      </c>
      <c r="N90" s="77">
        <v>182963</v>
      </c>
      <c r="O90" s="139">
        <v>3.5262947106061171</v>
      </c>
      <c r="P90" s="179">
        <v>13</v>
      </c>
    </row>
    <row r="91" spans="1:16" x14ac:dyDescent="0.2">
      <c r="A91" s="177">
        <v>14</v>
      </c>
      <c r="B91" s="16"/>
      <c r="C91" s="35" t="s">
        <v>225</v>
      </c>
      <c r="D91" s="77"/>
      <c r="E91" s="119"/>
      <c r="F91" s="77"/>
      <c r="G91" s="119"/>
      <c r="H91" s="77"/>
      <c r="I91" s="119"/>
      <c r="J91" s="77"/>
      <c r="K91" s="119"/>
      <c r="L91" s="77"/>
      <c r="M91" s="119"/>
      <c r="N91" s="77"/>
      <c r="O91" s="139"/>
      <c r="P91" s="179"/>
    </row>
    <row r="92" spans="1:16" x14ac:dyDescent="0.2">
      <c r="A92" s="177"/>
      <c r="B92" s="16"/>
      <c r="C92" s="35" t="s">
        <v>226</v>
      </c>
      <c r="D92" s="77">
        <v>80336</v>
      </c>
      <c r="E92" s="119">
        <v>2.4554428330753675</v>
      </c>
      <c r="F92" s="77">
        <v>319</v>
      </c>
      <c r="G92" s="119">
        <v>7.1782743563461905E-3</v>
      </c>
      <c r="H92" s="77">
        <v>1375</v>
      </c>
      <c r="I92" s="119">
        <v>0.1958960141216094</v>
      </c>
      <c r="J92" s="77">
        <v>42457</v>
      </c>
      <c r="K92" s="119">
        <v>3.2394146972695741</v>
      </c>
      <c r="L92" s="77">
        <v>10156</v>
      </c>
      <c r="M92" s="119">
        <v>1.9668410278855297</v>
      </c>
      <c r="N92" s="77">
        <v>11473</v>
      </c>
      <c r="O92" s="139">
        <v>0.22112218981315337</v>
      </c>
      <c r="P92" s="179">
        <v>14</v>
      </c>
    </row>
    <row r="93" spans="1:16" x14ac:dyDescent="0.2">
      <c r="A93" s="177">
        <v>15</v>
      </c>
      <c r="B93" s="16"/>
      <c r="C93" s="35" t="s">
        <v>214</v>
      </c>
      <c r="D93" s="77" t="s">
        <v>396</v>
      </c>
      <c r="E93" s="119" t="s">
        <v>396</v>
      </c>
      <c r="F93" s="77">
        <v>15703</v>
      </c>
      <c r="G93" s="119">
        <v>0.35335561823731737</v>
      </c>
      <c r="H93" s="77" t="s">
        <v>396</v>
      </c>
      <c r="I93" s="119" t="s">
        <v>396</v>
      </c>
      <c r="J93" s="77" t="s">
        <v>396</v>
      </c>
      <c r="K93" s="119" t="s">
        <v>396</v>
      </c>
      <c r="L93" s="77" t="s">
        <v>396</v>
      </c>
      <c r="M93" s="119" t="s">
        <v>396</v>
      </c>
      <c r="N93" s="77">
        <v>1826</v>
      </c>
      <c r="O93" s="139">
        <v>3.519298514763515E-2</v>
      </c>
      <c r="P93" s="179">
        <v>15</v>
      </c>
    </row>
    <row r="94" spans="1:16" x14ac:dyDescent="0.2">
      <c r="A94" s="177">
        <v>16</v>
      </c>
      <c r="B94" s="16"/>
      <c r="C94" s="35" t="s">
        <v>215</v>
      </c>
      <c r="D94" s="77">
        <v>198998</v>
      </c>
      <c r="E94" s="119">
        <v>6.082306971922077</v>
      </c>
      <c r="F94" s="77">
        <v>159051</v>
      </c>
      <c r="G94" s="119">
        <v>3.5790335882483322</v>
      </c>
      <c r="H94" s="77">
        <v>61968</v>
      </c>
      <c r="I94" s="119">
        <v>8.8285703295184668</v>
      </c>
      <c r="J94" s="77">
        <v>158045</v>
      </c>
      <c r="K94" s="119">
        <v>12.058630987351199</v>
      </c>
      <c r="L94" s="77">
        <v>51488</v>
      </c>
      <c r="M94" s="119">
        <v>9.9713185155346746</v>
      </c>
      <c r="N94" s="77">
        <v>395153</v>
      </c>
      <c r="O94" s="139">
        <v>7.6158891895090211</v>
      </c>
      <c r="P94" s="179">
        <v>16</v>
      </c>
    </row>
    <row r="95" spans="1:16" x14ac:dyDescent="0.2">
      <c r="A95" s="177">
        <v>17</v>
      </c>
      <c r="B95" s="16"/>
      <c r="C95" s="35" t="s">
        <v>84</v>
      </c>
      <c r="D95" s="77" t="s">
        <v>396</v>
      </c>
      <c r="E95" s="119" t="s">
        <v>396</v>
      </c>
      <c r="F95" s="77" t="s">
        <v>396</v>
      </c>
      <c r="G95" s="119" t="s">
        <v>396</v>
      </c>
      <c r="H95" s="77" t="s">
        <v>396</v>
      </c>
      <c r="I95" s="119" t="s">
        <v>396</v>
      </c>
      <c r="J95" s="77">
        <v>93745</v>
      </c>
      <c r="K95" s="119">
        <v>7.1526233788429758</v>
      </c>
      <c r="L95" s="77" t="s">
        <v>396</v>
      </c>
      <c r="M95" s="119" t="s">
        <v>396</v>
      </c>
      <c r="N95" s="77">
        <v>13264</v>
      </c>
      <c r="O95" s="139">
        <v>0.25564061062334753</v>
      </c>
      <c r="P95" s="179">
        <v>17</v>
      </c>
    </row>
    <row r="96" spans="1:16" x14ac:dyDescent="0.2">
      <c r="A96" s="177">
        <v>18</v>
      </c>
      <c r="B96" s="16"/>
      <c r="C96" s="35" t="s">
        <v>216</v>
      </c>
      <c r="D96" s="77">
        <v>7970</v>
      </c>
      <c r="E96" s="119">
        <v>0.24360037068824286</v>
      </c>
      <c r="F96" s="77">
        <v>3777</v>
      </c>
      <c r="G96" s="119">
        <v>8.4991668476236876E-2</v>
      </c>
      <c r="H96" s="77">
        <v>398</v>
      </c>
      <c r="I96" s="119">
        <v>5.6702991723927662E-2</v>
      </c>
      <c r="J96" s="77">
        <v>3662</v>
      </c>
      <c r="K96" s="119">
        <v>0.27940590765718681</v>
      </c>
      <c r="L96" s="77">
        <v>2425</v>
      </c>
      <c r="M96" s="119">
        <v>0.46963267946262399</v>
      </c>
      <c r="N96" s="77">
        <v>9302</v>
      </c>
      <c r="O96" s="139">
        <v>0.17927992762502856</v>
      </c>
      <c r="P96" s="179">
        <v>18</v>
      </c>
    </row>
    <row r="97" spans="1:16" x14ac:dyDescent="0.2">
      <c r="A97" s="177">
        <v>19</v>
      </c>
      <c r="B97" s="16"/>
      <c r="C97" s="35" t="s">
        <v>217</v>
      </c>
      <c r="D97" s="77">
        <v>310</v>
      </c>
      <c r="E97" s="119">
        <v>9.4750457858664098E-3</v>
      </c>
      <c r="F97" s="77">
        <v>7625</v>
      </c>
      <c r="G97" s="119">
        <v>0.17158100930137837</v>
      </c>
      <c r="H97" s="77">
        <v>333</v>
      </c>
      <c r="I97" s="119">
        <v>4.7442452874542497E-2</v>
      </c>
      <c r="J97" s="77">
        <v>30627</v>
      </c>
      <c r="K97" s="119">
        <v>2.3368008557664282</v>
      </c>
      <c r="L97" s="77">
        <v>155</v>
      </c>
      <c r="M97" s="119">
        <v>3.0017758893487307E-2</v>
      </c>
      <c r="N97" s="77">
        <v>3611</v>
      </c>
      <c r="O97" s="139">
        <v>6.9595766357125152E-2</v>
      </c>
      <c r="P97" s="179">
        <v>19</v>
      </c>
    </row>
    <row r="98" spans="1:16" ht="8.1" customHeight="1" x14ac:dyDescent="0.2">
      <c r="A98" s="179"/>
      <c r="B98" s="16"/>
      <c r="C98" s="37" t="s">
        <v>16</v>
      </c>
      <c r="E98" s="38"/>
      <c r="F98" s="76"/>
      <c r="G98" s="38"/>
      <c r="H98" s="76"/>
      <c r="I98" s="38"/>
      <c r="J98" s="76"/>
      <c r="K98" s="38"/>
      <c r="L98" s="76"/>
      <c r="M98" s="38"/>
      <c r="N98" s="76"/>
      <c r="O98" s="38"/>
      <c r="P98" s="179"/>
    </row>
    <row r="99" spans="1:16" x14ac:dyDescent="0.2">
      <c r="A99" s="179"/>
      <c r="B99" s="16"/>
      <c r="C99" s="286" t="s">
        <v>17</v>
      </c>
      <c r="D99" s="286"/>
      <c r="E99" s="286"/>
      <c r="F99" s="286"/>
      <c r="G99" s="286"/>
      <c r="H99" s="294" t="s">
        <v>17</v>
      </c>
      <c r="I99" s="294"/>
      <c r="J99" s="294"/>
      <c r="K99" s="294"/>
      <c r="L99" s="294"/>
      <c r="M99" s="294"/>
      <c r="N99" s="294"/>
      <c r="O99" s="294"/>
      <c r="P99" s="179"/>
    </row>
    <row r="100" spans="1:16" ht="8.1" customHeight="1" x14ac:dyDescent="0.2">
      <c r="A100" s="179"/>
      <c r="B100" s="16"/>
      <c r="C100" s="37"/>
      <c r="D100" s="78"/>
      <c r="E100" s="49"/>
      <c r="F100" s="78"/>
      <c r="G100" s="49"/>
      <c r="H100" s="78"/>
      <c r="I100" s="49"/>
      <c r="J100" s="78"/>
      <c r="K100" s="49"/>
      <c r="L100" s="78"/>
      <c r="M100" s="49"/>
      <c r="N100" s="78"/>
      <c r="O100" s="49"/>
      <c r="P100" s="179"/>
    </row>
    <row r="101" spans="1:16" x14ac:dyDescent="0.2">
      <c r="A101" s="177">
        <v>20</v>
      </c>
      <c r="B101" s="16"/>
      <c r="C101" s="35" t="s">
        <v>18</v>
      </c>
      <c r="D101" s="77">
        <v>1150420</v>
      </c>
      <c r="E101" s="119">
        <v>35.162200557988506</v>
      </c>
      <c r="F101" s="77">
        <v>2140529</v>
      </c>
      <c r="G101" s="119">
        <v>48.167098525753467</v>
      </c>
      <c r="H101" s="77">
        <v>230333</v>
      </c>
      <c r="I101" s="119">
        <v>32.815502996852842</v>
      </c>
      <c r="J101" s="77">
        <v>499837</v>
      </c>
      <c r="K101" s="119">
        <v>38.136922628521376</v>
      </c>
      <c r="L101" s="77">
        <v>264775</v>
      </c>
      <c r="M101" s="119">
        <v>51.277110393697434</v>
      </c>
      <c r="N101" s="77">
        <v>3666278</v>
      </c>
      <c r="O101" s="139">
        <v>70.661153998412658</v>
      </c>
      <c r="P101" s="179">
        <v>20</v>
      </c>
    </row>
    <row r="102" spans="1:16" ht="13.5" x14ac:dyDescent="0.2">
      <c r="A102" s="177"/>
      <c r="B102" s="16"/>
      <c r="C102" s="35" t="s">
        <v>19</v>
      </c>
      <c r="D102" s="77"/>
      <c r="E102" s="119"/>
      <c r="F102" s="77"/>
      <c r="G102" s="119"/>
      <c r="H102" s="77"/>
      <c r="I102" s="119"/>
      <c r="J102" s="77"/>
      <c r="K102" s="119"/>
      <c r="L102" s="77"/>
      <c r="M102" s="119"/>
      <c r="N102" s="77"/>
      <c r="O102" s="139"/>
      <c r="P102" s="179"/>
    </row>
    <row r="103" spans="1:16" x14ac:dyDescent="0.2">
      <c r="A103" s="177">
        <v>21</v>
      </c>
      <c r="B103" s="16"/>
      <c r="C103" s="35" t="s">
        <v>20</v>
      </c>
      <c r="D103" s="77">
        <v>38113</v>
      </c>
      <c r="E103" s="119">
        <v>1.164911032376537</v>
      </c>
      <c r="F103" s="77">
        <v>233606</v>
      </c>
      <c r="G103" s="119">
        <v>5.2567020667354489</v>
      </c>
      <c r="H103" s="77">
        <v>69590</v>
      </c>
      <c r="I103" s="119">
        <v>9.914475361980216</v>
      </c>
      <c r="J103" s="77">
        <v>29172</v>
      </c>
      <c r="K103" s="119">
        <v>2.2257862201462189</v>
      </c>
      <c r="L103" s="77">
        <v>21971</v>
      </c>
      <c r="M103" s="119">
        <v>4.2549689074116754</v>
      </c>
      <c r="N103" s="77">
        <v>338546</v>
      </c>
      <c r="O103" s="139">
        <v>6.5248873766655473</v>
      </c>
      <c r="P103" s="179">
        <v>21</v>
      </c>
    </row>
    <row r="104" spans="1:16" x14ac:dyDescent="0.2">
      <c r="A104" s="177">
        <v>22</v>
      </c>
      <c r="B104" s="16"/>
      <c r="C104" s="35" t="s">
        <v>21</v>
      </c>
      <c r="D104" s="77">
        <v>1092041</v>
      </c>
      <c r="E104" s="119">
        <v>33.377866048526904</v>
      </c>
      <c r="F104" s="77">
        <v>1943086</v>
      </c>
      <c r="G104" s="119">
        <v>43.72415174286926</v>
      </c>
      <c r="H104" s="77">
        <v>165056</v>
      </c>
      <c r="I104" s="119">
        <v>23.515500004986443</v>
      </c>
      <c r="J104" s="77">
        <v>475723</v>
      </c>
      <c r="K104" s="119">
        <v>36.297055327252835</v>
      </c>
      <c r="L104" s="77">
        <v>278425</v>
      </c>
      <c r="M104" s="119">
        <v>53.920609805930347</v>
      </c>
      <c r="N104" s="77">
        <v>3279019</v>
      </c>
      <c r="O104" s="139">
        <v>63.197407976896748</v>
      </c>
      <c r="P104" s="179">
        <v>22</v>
      </c>
    </row>
    <row r="105" spans="1:16" x14ac:dyDescent="0.2">
      <c r="A105" s="177">
        <v>23</v>
      </c>
      <c r="B105" s="16"/>
      <c r="C105" s="35" t="s">
        <v>22</v>
      </c>
      <c r="D105" s="77">
        <v>6608</v>
      </c>
      <c r="E105" s="119">
        <v>0.20197129855808141</v>
      </c>
      <c r="F105" s="77">
        <v>29913</v>
      </c>
      <c r="G105" s="119">
        <v>0.67311511229273857</v>
      </c>
      <c r="H105" s="77">
        <v>5084</v>
      </c>
      <c r="I105" s="119">
        <v>0.72431660785037244</v>
      </c>
      <c r="J105" s="77">
        <v>23963</v>
      </c>
      <c r="K105" s="119">
        <v>1.8283461947540054</v>
      </c>
      <c r="L105" s="77">
        <v>5038</v>
      </c>
      <c r="M105" s="119">
        <v>0.97567399551863909</v>
      </c>
      <c r="N105" s="77">
        <v>66427</v>
      </c>
      <c r="O105" s="139">
        <v>1.2802652926626288</v>
      </c>
      <c r="P105" s="179">
        <v>23</v>
      </c>
    </row>
    <row r="106" spans="1:16" x14ac:dyDescent="0.2">
      <c r="A106" s="177">
        <v>24</v>
      </c>
      <c r="B106" s="16"/>
      <c r="C106" s="35" t="s">
        <v>23</v>
      </c>
      <c r="D106" s="77">
        <v>217</v>
      </c>
      <c r="E106" s="119">
        <v>6.6325320501064875E-3</v>
      </c>
      <c r="F106" s="77">
        <v>40971</v>
      </c>
      <c r="G106" s="119">
        <v>0.92194695502777357</v>
      </c>
      <c r="H106" s="77">
        <v>575</v>
      </c>
      <c r="I106" s="119">
        <v>8.192015135994575E-2</v>
      </c>
      <c r="J106" s="77">
        <v>2507</v>
      </c>
      <c r="K106" s="119">
        <v>0.19128088762877316</v>
      </c>
      <c r="L106" s="77">
        <v>1080</v>
      </c>
      <c r="M106" s="119">
        <v>0.20915599745139543</v>
      </c>
      <c r="N106" s="77">
        <v>53137</v>
      </c>
      <c r="O106" s="139">
        <v>1.0241235771028965</v>
      </c>
      <c r="P106" s="179">
        <v>24</v>
      </c>
    </row>
    <row r="107" spans="1:16" x14ac:dyDescent="0.2">
      <c r="A107" s="177">
        <v>25</v>
      </c>
      <c r="B107" s="16"/>
      <c r="C107" s="35" t="s">
        <v>304</v>
      </c>
      <c r="D107" s="77">
        <v>16</v>
      </c>
      <c r="E107" s="119">
        <v>4.8903462120600824E-4</v>
      </c>
      <c r="F107" s="77">
        <v>6252</v>
      </c>
      <c r="G107" s="119">
        <v>0.14068517641340558</v>
      </c>
      <c r="H107" s="77">
        <v>333</v>
      </c>
      <c r="I107" s="119">
        <v>4.7442452874542497E-2</v>
      </c>
      <c r="J107" s="77">
        <v>30328</v>
      </c>
      <c r="K107" s="119">
        <v>2.3139875388932718</v>
      </c>
      <c r="L107" s="77">
        <v>155</v>
      </c>
      <c r="M107" s="119">
        <v>3.0017758893487307E-2</v>
      </c>
      <c r="N107" s="77">
        <v>2210</v>
      </c>
      <c r="O107" s="139">
        <v>4.2593919592701909E-2</v>
      </c>
      <c r="P107" s="179">
        <v>25</v>
      </c>
    </row>
    <row r="108" spans="1:16" x14ac:dyDescent="0.2">
      <c r="A108" s="177">
        <v>26</v>
      </c>
      <c r="B108" s="16"/>
      <c r="C108" s="35" t="s">
        <v>220</v>
      </c>
      <c r="D108" s="77">
        <v>13911</v>
      </c>
      <c r="E108" s="119">
        <v>0.42518503847479883</v>
      </c>
      <c r="F108" s="77">
        <v>46779</v>
      </c>
      <c r="G108" s="119">
        <v>1.0526410536536628</v>
      </c>
      <c r="H108" s="77">
        <v>4345</v>
      </c>
      <c r="I108" s="119">
        <v>0.61903140462428574</v>
      </c>
      <c r="J108" s="77">
        <v>3720</v>
      </c>
      <c r="K108" s="119">
        <v>0.28383123333826732</v>
      </c>
      <c r="L108" s="77">
        <v>3544</v>
      </c>
      <c r="M108" s="119">
        <v>0.68634153237754203</v>
      </c>
      <c r="N108" s="77">
        <v>40756</v>
      </c>
      <c r="O108" s="139">
        <v>0.78550126104984563</v>
      </c>
      <c r="P108" s="179">
        <v>26</v>
      </c>
    </row>
    <row r="109" spans="1:16" x14ac:dyDescent="0.2">
      <c r="A109" s="177">
        <v>27</v>
      </c>
      <c r="B109" s="16"/>
      <c r="C109" s="35" t="s">
        <v>311</v>
      </c>
      <c r="D109" s="77"/>
      <c r="E109" s="119"/>
      <c r="F109" s="77"/>
      <c r="G109" s="119"/>
      <c r="H109" s="77"/>
      <c r="I109" s="119"/>
      <c r="J109" s="77"/>
      <c r="K109" s="119"/>
      <c r="L109" s="77"/>
      <c r="M109" s="119"/>
      <c r="N109" s="77"/>
      <c r="O109" s="139"/>
      <c r="P109" s="179"/>
    </row>
    <row r="110" spans="1:16" x14ac:dyDescent="0.2">
      <c r="A110" s="177"/>
      <c r="B110" s="16"/>
      <c r="C110" s="35" t="s">
        <v>312</v>
      </c>
      <c r="D110" s="77">
        <v>227199</v>
      </c>
      <c r="E110" s="119">
        <v>6.9442610564614924</v>
      </c>
      <c r="F110" s="77">
        <v>31267</v>
      </c>
      <c r="G110" s="119">
        <v>0.70358339905917355</v>
      </c>
      <c r="H110" s="77">
        <v>239970</v>
      </c>
      <c r="I110" s="119">
        <v>34.188484733645531</v>
      </c>
      <c r="J110" s="77">
        <v>562559</v>
      </c>
      <c r="K110" s="119">
        <v>42.922530859016753</v>
      </c>
      <c r="L110" s="77">
        <v>79146</v>
      </c>
      <c r="M110" s="119">
        <v>15.327648679896429</v>
      </c>
      <c r="N110" s="77">
        <v>168572</v>
      </c>
      <c r="O110" s="139">
        <v>3.2489331283171703</v>
      </c>
      <c r="P110" s="179">
        <v>27</v>
      </c>
    </row>
    <row r="111" spans="1:16" x14ac:dyDescent="0.2">
      <c r="A111" s="177">
        <v>28</v>
      </c>
      <c r="B111" s="16"/>
      <c r="C111" s="35" t="s">
        <v>24</v>
      </c>
      <c r="D111" s="77">
        <v>784204</v>
      </c>
      <c r="E111" s="119">
        <v>23.968931630514781</v>
      </c>
      <c r="F111" s="77">
        <v>101842</v>
      </c>
      <c r="G111" s="119">
        <v>2.2916922162978333</v>
      </c>
      <c r="H111" s="77">
        <v>17628</v>
      </c>
      <c r="I111" s="119">
        <v>2.5114581359532586</v>
      </c>
      <c r="J111" s="77">
        <v>5</v>
      </c>
      <c r="K111" s="119">
        <v>3.8149359319659585E-4</v>
      </c>
      <c r="L111" s="77">
        <v>10209</v>
      </c>
      <c r="M111" s="119">
        <v>1.9771051647974964</v>
      </c>
      <c r="N111" s="77">
        <v>7690</v>
      </c>
      <c r="O111" s="139">
        <v>0.14821142156917541</v>
      </c>
      <c r="P111" s="179">
        <v>28</v>
      </c>
    </row>
    <row r="112" spans="1:16" x14ac:dyDescent="0.2">
      <c r="A112" s="177">
        <v>29</v>
      </c>
      <c r="B112" s="16"/>
      <c r="C112" s="35" t="s">
        <v>331</v>
      </c>
      <c r="D112" s="77">
        <v>3378</v>
      </c>
      <c r="E112" s="119">
        <v>0.1032474344021185</v>
      </c>
      <c r="F112" s="77">
        <v>972</v>
      </c>
      <c r="G112" s="119">
        <v>2.187235948077899E-2</v>
      </c>
      <c r="H112" s="77">
        <v>386</v>
      </c>
      <c r="I112" s="119">
        <v>5.499335378250271E-2</v>
      </c>
      <c r="J112" s="77" t="s">
        <v>396</v>
      </c>
      <c r="K112" s="119" t="s">
        <v>396</v>
      </c>
      <c r="L112" s="77" t="s">
        <v>396</v>
      </c>
      <c r="M112" s="119" t="s">
        <v>396</v>
      </c>
      <c r="N112" s="77">
        <v>268208</v>
      </c>
      <c r="O112" s="139">
        <v>5.1692443376105848</v>
      </c>
      <c r="P112" s="179">
        <v>29</v>
      </c>
    </row>
    <row r="113" spans="1:16" x14ac:dyDescent="0.2">
      <c r="A113" s="177">
        <v>30</v>
      </c>
      <c r="B113" s="16"/>
      <c r="C113" s="35" t="s">
        <v>25</v>
      </c>
      <c r="D113" s="77">
        <v>235812</v>
      </c>
      <c r="E113" s="119">
        <v>7.2075145059894519</v>
      </c>
      <c r="F113" s="77">
        <v>48744</v>
      </c>
      <c r="G113" s="119">
        <v>1.0968583235916574</v>
      </c>
      <c r="H113" s="77">
        <v>41242</v>
      </c>
      <c r="I113" s="119">
        <v>5.8757406650206656</v>
      </c>
      <c r="J113" s="77">
        <v>62741</v>
      </c>
      <c r="K113" s="119">
        <v>4.7870579061495242</v>
      </c>
      <c r="L113" s="77">
        <v>16516</v>
      </c>
      <c r="M113" s="119">
        <v>3.1985374573215251</v>
      </c>
      <c r="N113" s="77">
        <v>111399</v>
      </c>
      <c r="O113" s="139">
        <v>2.1470226464739364</v>
      </c>
      <c r="P113" s="179">
        <v>30</v>
      </c>
    </row>
    <row r="114" spans="1:16" x14ac:dyDescent="0.2">
      <c r="A114" s="177">
        <v>31</v>
      </c>
      <c r="B114" s="16"/>
      <c r="C114" s="35" t="s">
        <v>26</v>
      </c>
      <c r="D114" s="77">
        <v>3221</v>
      </c>
      <c r="E114" s="119">
        <v>9.8448782181534536E-2</v>
      </c>
      <c r="F114" s="77">
        <v>4429</v>
      </c>
      <c r="G114" s="119">
        <v>9.9663251173220307E-2</v>
      </c>
      <c r="H114" s="77">
        <v>2034</v>
      </c>
      <c r="I114" s="119">
        <v>0.28978363107152982</v>
      </c>
      <c r="J114" s="77">
        <v>19811</v>
      </c>
      <c r="K114" s="119">
        <v>1.5115539149635522</v>
      </c>
      <c r="L114" s="77">
        <v>417</v>
      </c>
      <c r="M114" s="119">
        <v>8.0757454571511011E-2</v>
      </c>
      <c r="N114" s="77">
        <v>15098</v>
      </c>
      <c r="O114" s="139">
        <v>0.29098778190525493</v>
      </c>
      <c r="P114" s="179">
        <v>31</v>
      </c>
    </row>
    <row r="115" spans="1:16" x14ac:dyDescent="0.2">
      <c r="A115" s="177">
        <v>32</v>
      </c>
      <c r="B115" s="16"/>
      <c r="C115" s="35" t="s">
        <v>27</v>
      </c>
      <c r="D115" s="77">
        <v>674</v>
      </c>
      <c r="E115" s="119">
        <v>2.0600583418303099E-2</v>
      </c>
      <c r="F115" s="77">
        <v>2247</v>
      </c>
      <c r="G115" s="119">
        <v>5.0562954478714395E-2</v>
      </c>
      <c r="H115" s="77">
        <v>489</v>
      </c>
      <c r="I115" s="119">
        <v>6.9667746113066906E-2</v>
      </c>
      <c r="J115" s="77">
        <v>2288</v>
      </c>
      <c r="K115" s="119">
        <v>0.17457146824676226</v>
      </c>
      <c r="L115" s="77">
        <v>994</v>
      </c>
      <c r="M115" s="119">
        <v>0.19250098283952505</v>
      </c>
      <c r="N115" s="77">
        <v>11135</v>
      </c>
      <c r="O115" s="139">
        <v>0.21460782564015191</v>
      </c>
      <c r="P115" s="179">
        <v>32</v>
      </c>
    </row>
    <row r="116" spans="1:16" x14ac:dyDescent="0.2">
      <c r="A116" s="177">
        <v>33</v>
      </c>
      <c r="B116" s="16"/>
      <c r="C116" s="35" t="s">
        <v>28</v>
      </c>
      <c r="D116" s="77">
        <v>231918</v>
      </c>
      <c r="E116" s="119">
        <v>7.0884957050534396</v>
      </c>
      <c r="F116" s="77">
        <v>42068</v>
      </c>
      <c r="G116" s="119">
        <v>0.94663211793972279</v>
      </c>
      <c r="H116" s="77">
        <v>38720</v>
      </c>
      <c r="I116" s="119">
        <v>5.5164317576645203</v>
      </c>
      <c r="J116" s="77">
        <v>40643</v>
      </c>
      <c r="K116" s="119">
        <v>3.1010088216578491</v>
      </c>
      <c r="L116" s="77">
        <v>15105</v>
      </c>
      <c r="M116" s="119">
        <v>2.925279019910489</v>
      </c>
      <c r="N116" s="77">
        <v>85166</v>
      </c>
      <c r="O116" s="139">
        <v>1.6414270389285297</v>
      </c>
      <c r="P116" s="179">
        <v>33</v>
      </c>
    </row>
    <row r="117" spans="1:16" x14ac:dyDescent="0.2">
      <c r="A117" s="177">
        <v>34</v>
      </c>
      <c r="B117" s="16"/>
      <c r="C117" s="35" t="s">
        <v>29</v>
      </c>
      <c r="D117" s="77">
        <v>845838</v>
      </c>
      <c r="E117" s="119">
        <v>25.852754120727976</v>
      </c>
      <c r="F117" s="77">
        <v>2060011</v>
      </c>
      <c r="G117" s="119">
        <v>46.355248072385805</v>
      </c>
      <c r="H117" s="77">
        <v>159929</v>
      </c>
      <c r="I117" s="119">
        <v>22.785057194512632</v>
      </c>
      <c r="J117" s="77">
        <v>180150</v>
      </c>
      <c r="K117" s="119">
        <v>13.745214162873349</v>
      </c>
      <c r="L117" s="77">
        <v>137404</v>
      </c>
      <c r="M117" s="119">
        <v>26.610065438714386</v>
      </c>
      <c r="N117" s="77">
        <v>894211</v>
      </c>
      <c r="O117" s="139">
        <v>17.234367164212472</v>
      </c>
      <c r="P117" s="179">
        <v>34</v>
      </c>
    </row>
    <row r="118" spans="1:16" x14ac:dyDescent="0.2">
      <c r="A118" s="177"/>
      <c r="B118" s="16"/>
      <c r="C118" s="35" t="s">
        <v>30</v>
      </c>
      <c r="D118" s="77"/>
      <c r="E118" s="119"/>
      <c r="F118" s="77"/>
      <c r="G118" s="119"/>
      <c r="H118" s="77"/>
      <c r="I118" s="119"/>
      <c r="J118" s="77"/>
      <c r="K118" s="119"/>
      <c r="L118" s="77"/>
      <c r="M118" s="119"/>
      <c r="N118" s="77"/>
      <c r="O118" s="139"/>
      <c r="P118" s="179"/>
    </row>
    <row r="119" spans="1:16" x14ac:dyDescent="0.2">
      <c r="A119" s="177">
        <v>35</v>
      </c>
      <c r="B119" s="16"/>
      <c r="C119" s="35" t="s">
        <v>218</v>
      </c>
      <c r="D119" s="77">
        <v>155406</v>
      </c>
      <c r="E119" s="119">
        <v>4.7499321464463078</v>
      </c>
      <c r="F119" s="77">
        <v>466879</v>
      </c>
      <c r="G119" s="119">
        <v>10.505910825130261</v>
      </c>
      <c r="H119" s="77">
        <v>52321</v>
      </c>
      <c r="I119" s="119">
        <v>7.4541638944412547</v>
      </c>
      <c r="J119" s="77">
        <v>47340</v>
      </c>
      <c r="K119" s="119">
        <v>3.6119813403853698</v>
      </c>
      <c r="L119" s="77">
        <v>29538</v>
      </c>
      <c r="M119" s="119">
        <v>5.7204165302956653</v>
      </c>
      <c r="N119" s="77">
        <v>334040</v>
      </c>
      <c r="O119" s="139">
        <v>6.438042036536717</v>
      </c>
      <c r="P119" s="179">
        <v>35</v>
      </c>
    </row>
    <row r="120" spans="1:16" x14ac:dyDescent="0.2">
      <c r="A120" s="177">
        <v>36</v>
      </c>
      <c r="B120" s="16"/>
      <c r="C120" s="35" t="s">
        <v>219</v>
      </c>
      <c r="D120" s="77">
        <v>589631</v>
      </c>
      <c r="E120" s="119">
        <v>18.02187329601999</v>
      </c>
      <c r="F120" s="77">
        <v>1211149</v>
      </c>
      <c r="G120" s="119">
        <v>27.253792502866247</v>
      </c>
      <c r="H120" s="77">
        <v>52381</v>
      </c>
      <c r="I120" s="119">
        <v>7.4627120841483796</v>
      </c>
      <c r="J120" s="77">
        <v>16720</v>
      </c>
      <c r="K120" s="119">
        <v>1.2757145756494166</v>
      </c>
      <c r="L120" s="77">
        <v>62112</v>
      </c>
      <c r="M120" s="119">
        <v>12.028793808982476</v>
      </c>
      <c r="N120" s="77">
        <v>224120</v>
      </c>
      <c r="O120" s="139">
        <v>4.3195245516363583</v>
      </c>
      <c r="P120" s="179">
        <v>36</v>
      </c>
    </row>
    <row r="121" spans="1:16" x14ac:dyDescent="0.2">
      <c r="A121" s="177">
        <v>37</v>
      </c>
      <c r="B121" s="16"/>
      <c r="C121" s="35" t="s">
        <v>221</v>
      </c>
      <c r="D121" s="77" t="s">
        <v>396</v>
      </c>
      <c r="E121" s="119" t="s">
        <v>396</v>
      </c>
      <c r="F121" s="77" t="s">
        <v>396</v>
      </c>
      <c r="G121" s="119" t="s">
        <v>396</v>
      </c>
      <c r="H121" s="77" t="s">
        <v>396</v>
      </c>
      <c r="I121" s="119" t="s">
        <v>396</v>
      </c>
      <c r="J121" s="77">
        <v>465</v>
      </c>
      <c r="K121" s="119">
        <v>3.5478904167283415E-2</v>
      </c>
      <c r="L121" s="77" t="s">
        <v>396</v>
      </c>
      <c r="M121" s="119" t="s">
        <v>396</v>
      </c>
      <c r="N121" s="77">
        <v>199</v>
      </c>
      <c r="O121" s="139">
        <v>3.8353800900215746E-3</v>
      </c>
      <c r="P121" s="179">
        <v>37</v>
      </c>
    </row>
    <row r="122" spans="1:16" x14ac:dyDescent="0.2">
      <c r="A122" s="177">
        <v>38</v>
      </c>
      <c r="B122" s="16"/>
      <c r="C122" s="35" t="s">
        <v>216</v>
      </c>
      <c r="D122" s="77">
        <v>10906</v>
      </c>
      <c r="E122" s="119">
        <v>0.33333822367954541</v>
      </c>
      <c r="F122" s="77">
        <v>13820</v>
      </c>
      <c r="G122" s="119">
        <v>0.31098354735017042</v>
      </c>
      <c r="H122" s="77">
        <v>8071</v>
      </c>
      <c r="I122" s="119">
        <v>1.1498739854367341</v>
      </c>
      <c r="J122" s="77">
        <v>1160</v>
      </c>
      <c r="K122" s="119">
        <v>8.8506513621610244E-2</v>
      </c>
      <c r="L122" s="77">
        <v>4760</v>
      </c>
      <c r="M122" s="119">
        <v>0.92183569247096508</v>
      </c>
      <c r="N122" s="77">
        <v>30784</v>
      </c>
      <c r="O122" s="139">
        <v>0.59330824467951837</v>
      </c>
      <c r="P122" s="179">
        <v>38</v>
      </c>
    </row>
    <row r="123" spans="1:16" x14ac:dyDescent="0.2">
      <c r="A123" s="177">
        <v>39</v>
      </c>
      <c r="B123" s="16"/>
      <c r="C123" s="35" t="s">
        <v>332</v>
      </c>
      <c r="D123" s="77">
        <v>83</v>
      </c>
      <c r="E123" s="119">
        <v>2.536867097506168E-3</v>
      </c>
      <c r="F123" s="77" t="s">
        <v>396</v>
      </c>
      <c r="G123" s="119" t="s">
        <v>396</v>
      </c>
      <c r="H123" s="77" t="s">
        <v>396</v>
      </c>
      <c r="I123" s="119" t="s">
        <v>396</v>
      </c>
      <c r="J123" s="77" t="s">
        <v>396</v>
      </c>
      <c r="K123" s="119" t="s">
        <v>396</v>
      </c>
      <c r="L123" s="77">
        <v>4</v>
      </c>
      <c r="M123" s="119">
        <v>7.7465184241257568E-4</v>
      </c>
      <c r="N123" s="77">
        <v>436</v>
      </c>
      <c r="O123" s="139">
        <v>8.4031443178362135E-3</v>
      </c>
      <c r="P123" s="179">
        <v>39</v>
      </c>
    </row>
    <row r="124" spans="1:16" ht="8.1" customHeight="1" x14ac:dyDescent="0.2">
      <c r="A124" s="177"/>
      <c r="B124" s="16"/>
      <c r="C124" s="35" t="s">
        <v>16</v>
      </c>
      <c r="D124" s="43"/>
      <c r="E124" s="119"/>
      <c r="F124" s="43"/>
      <c r="G124" s="119"/>
      <c r="H124" s="77"/>
      <c r="I124" s="119"/>
      <c r="J124" s="43"/>
      <c r="K124" s="119"/>
      <c r="L124" s="43"/>
      <c r="M124" s="119"/>
      <c r="N124" s="77"/>
      <c r="O124" s="139"/>
      <c r="P124" s="179"/>
    </row>
    <row r="125" spans="1:16" x14ac:dyDescent="0.2">
      <c r="A125" s="180">
        <v>40</v>
      </c>
      <c r="B125" s="66"/>
      <c r="C125" s="67" t="s">
        <v>31</v>
      </c>
      <c r="D125" s="79">
        <v>3271752</v>
      </c>
      <c r="E125" s="79">
        <v>100</v>
      </c>
      <c r="F125" s="79">
        <v>4443965</v>
      </c>
      <c r="G125" s="79">
        <v>100</v>
      </c>
      <c r="H125" s="79">
        <v>701903</v>
      </c>
      <c r="I125" s="79">
        <v>100</v>
      </c>
      <c r="J125" s="79">
        <v>1310638</v>
      </c>
      <c r="K125" s="79">
        <v>100</v>
      </c>
      <c r="L125" s="79">
        <v>516361</v>
      </c>
      <c r="M125" s="79">
        <v>100</v>
      </c>
      <c r="N125" s="79">
        <v>5188534</v>
      </c>
      <c r="O125" s="140">
        <v>100</v>
      </c>
      <c r="P125" s="187">
        <v>40</v>
      </c>
    </row>
    <row r="126" spans="1:16" x14ac:dyDescent="0.2">
      <c r="A126" s="181" t="s">
        <v>32</v>
      </c>
      <c r="B126" s="45"/>
      <c r="C126" s="46"/>
      <c r="D126" s="47"/>
      <c r="E126" s="42"/>
      <c r="F126" s="47"/>
      <c r="G126" s="42"/>
      <c r="H126" s="47"/>
      <c r="I126" s="42"/>
      <c r="J126" s="47"/>
      <c r="K126" s="42"/>
      <c r="L126" s="47"/>
      <c r="M126" s="42"/>
      <c r="N126" s="47"/>
      <c r="O126" s="43"/>
      <c r="P126" s="181"/>
    </row>
    <row r="127" spans="1:16" x14ac:dyDescent="0.2">
      <c r="A127" s="192" t="s">
        <v>187</v>
      </c>
      <c r="B127" s="39"/>
      <c r="C127" s="45"/>
      <c r="D127" s="47"/>
      <c r="E127" s="42"/>
      <c r="F127" s="47"/>
      <c r="G127" s="42"/>
      <c r="H127" s="34" t="s">
        <v>193</v>
      </c>
      <c r="I127" s="42"/>
      <c r="J127" s="47"/>
      <c r="K127" s="42"/>
      <c r="L127" s="47"/>
      <c r="M127" s="42"/>
      <c r="N127" s="47"/>
      <c r="O127" s="42"/>
      <c r="P127" s="182"/>
    </row>
    <row r="128" spans="1:16" x14ac:dyDescent="0.2">
      <c r="A128" s="192" t="s">
        <v>192</v>
      </c>
      <c r="B128" s="39"/>
      <c r="C128" s="45"/>
      <c r="D128" s="47"/>
      <c r="E128" s="42"/>
      <c r="F128" s="47"/>
      <c r="G128" s="42"/>
      <c r="H128" s="48"/>
      <c r="I128" s="42"/>
      <c r="J128" s="47"/>
      <c r="K128" s="42"/>
      <c r="L128" s="47"/>
      <c r="M128" s="42"/>
      <c r="N128" s="47"/>
      <c r="O128" s="42"/>
      <c r="P128" s="182"/>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P70:P71"/>
    <mergeCell ref="C69:C72"/>
    <mergeCell ref="C5:C8"/>
    <mergeCell ref="D69:E71"/>
    <mergeCell ref="L6:M7"/>
    <mergeCell ref="H35:O35"/>
    <mergeCell ref="N6:O7"/>
    <mergeCell ref="P6:P7"/>
    <mergeCell ref="J6:K7"/>
    <mergeCell ref="D5:E7"/>
    <mergeCell ref="A70:A71"/>
    <mergeCell ref="F5:G7"/>
    <mergeCell ref="H5:O5"/>
    <mergeCell ref="A6:A7"/>
    <mergeCell ref="H6:I7"/>
    <mergeCell ref="C35:G35"/>
    <mergeCell ref="C99:G99"/>
    <mergeCell ref="H99:O99"/>
    <mergeCell ref="H69:I71"/>
    <mergeCell ref="J69:K71"/>
    <mergeCell ref="L69:M71"/>
    <mergeCell ref="N69:O71"/>
    <mergeCell ref="F69:G71"/>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zoomScale="120" zoomScaleNormal="120" workbookViewId="0"/>
  </sheetViews>
  <sheetFormatPr baseColWidth="10" defaultRowHeight="12" x14ac:dyDescent="0.2"/>
  <cols>
    <col min="1" max="1" width="4" style="175" customWidth="1"/>
    <col min="2" max="2" width="0.85546875" style="1" customWidth="1"/>
    <col min="3" max="3" width="42" style="2" customWidth="1"/>
    <col min="4" max="4" width="12.7109375" style="34" customWidth="1"/>
    <col min="5" max="5" width="8.7109375" style="61" customWidth="1"/>
    <col min="6" max="6" width="12.7109375" style="34" customWidth="1"/>
    <col min="7" max="7" width="9.4257812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578125" style="175" customWidth="1"/>
    <col min="17" max="16384" width="11.42578125" style="2"/>
  </cols>
  <sheetData>
    <row r="1" spans="1:18" x14ac:dyDescent="0.2">
      <c r="B1" s="39"/>
      <c r="C1" s="68"/>
      <c r="D1" s="2"/>
      <c r="G1" s="49" t="s">
        <v>236</v>
      </c>
      <c r="H1" s="34" t="s">
        <v>344</v>
      </c>
    </row>
    <row r="2" spans="1:18" x14ac:dyDescent="0.2">
      <c r="B2" s="39"/>
      <c r="C2" s="68"/>
      <c r="D2" s="2"/>
      <c r="G2" s="4"/>
    </row>
    <row r="3" spans="1:18" s="15" customFormat="1" x14ac:dyDescent="0.2">
      <c r="A3" s="175"/>
      <c r="B3" s="39"/>
      <c r="C3" s="68"/>
      <c r="D3" s="2"/>
      <c r="E3" s="61"/>
      <c r="F3" s="34"/>
      <c r="G3" s="9" t="s">
        <v>82</v>
      </c>
      <c r="H3" s="34" t="s">
        <v>34</v>
      </c>
      <c r="I3" s="61"/>
      <c r="J3" s="34"/>
      <c r="K3" s="61"/>
      <c r="L3" s="34"/>
      <c r="M3" s="61"/>
      <c r="N3" s="34"/>
      <c r="O3" s="61"/>
      <c r="P3" s="175"/>
      <c r="Q3" s="2"/>
      <c r="R3" s="2"/>
    </row>
    <row r="4" spans="1:18" s="15" customFormat="1" ht="12.75" thickBot="1" x14ac:dyDescent="0.25">
      <c r="A4" s="176"/>
      <c r="B4" s="10"/>
      <c r="C4" s="11"/>
      <c r="D4" s="11"/>
      <c r="E4" s="63"/>
      <c r="F4" s="11"/>
      <c r="G4" s="63"/>
      <c r="H4" s="11"/>
      <c r="I4" s="63"/>
      <c r="J4" s="11"/>
      <c r="K4" s="63"/>
      <c r="L4" s="11"/>
      <c r="M4" s="63"/>
      <c r="N4" s="11"/>
      <c r="O4" s="63"/>
      <c r="P4" s="176"/>
    </row>
    <row r="5" spans="1:18" s="15" customFormat="1" ht="12" customHeight="1" x14ac:dyDescent="0.2">
      <c r="A5" s="177"/>
      <c r="B5" s="328" t="s">
        <v>251</v>
      </c>
      <c r="C5" s="281"/>
      <c r="D5" s="316" t="s">
        <v>4</v>
      </c>
      <c r="E5" s="256"/>
      <c r="F5" s="305" t="s">
        <v>155</v>
      </c>
      <c r="G5" s="295"/>
      <c r="H5" s="311" t="s">
        <v>183</v>
      </c>
      <c r="I5" s="311"/>
      <c r="J5" s="311"/>
      <c r="K5" s="311"/>
      <c r="L5" s="311"/>
      <c r="M5" s="311"/>
      <c r="N5" s="311"/>
      <c r="O5" s="312"/>
      <c r="P5" s="179"/>
    </row>
    <row r="6" spans="1:18" s="15" customFormat="1" ht="12" customHeight="1" x14ac:dyDescent="0.2">
      <c r="A6" s="278" t="s">
        <v>159</v>
      </c>
      <c r="B6" s="282"/>
      <c r="C6" s="283"/>
      <c r="D6" s="340"/>
      <c r="E6" s="341"/>
      <c r="F6" s="348"/>
      <c r="G6" s="296"/>
      <c r="H6" s="313" t="s">
        <v>102</v>
      </c>
      <c r="I6" s="314"/>
      <c r="J6" s="317" t="s">
        <v>101</v>
      </c>
      <c r="K6" s="344"/>
      <c r="L6" s="317" t="s">
        <v>104</v>
      </c>
      <c r="M6" s="344"/>
      <c r="N6" s="346" t="s">
        <v>316</v>
      </c>
      <c r="O6" s="314"/>
      <c r="P6" s="258" t="s">
        <v>159</v>
      </c>
    </row>
    <row r="7" spans="1:18" s="15" customFormat="1" ht="11.25" customHeight="1" x14ac:dyDescent="0.2">
      <c r="A7" s="304"/>
      <c r="B7" s="282"/>
      <c r="C7" s="283"/>
      <c r="D7" s="342"/>
      <c r="E7" s="343"/>
      <c r="F7" s="345"/>
      <c r="G7" s="297"/>
      <c r="H7" s="276"/>
      <c r="I7" s="293"/>
      <c r="J7" s="345"/>
      <c r="K7" s="339"/>
      <c r="L7" s="345"/>
      <c r="M7" s="339"/>
      <c r="N7" s="347"/>
      <c r="O7" s="343"/>
      <c r="P7" s="315"/>
    </row>
    <row r="8" spans="1:18" ht="15" customHeight="1" thickBot="1" x14ac:dyDescent="0.25">
      <c r="A8" s="178"/>
      <c r="B8" s="284"/>
      <c r="C8" s="285"/>
      <c r="D8" s="75" t="s">
        <v>87</v>
      </c>
      <c r="E8" s="27" t="s">
        <v>276</v>
      </c>
      <c r="F8" s="75" t="s">
        <v>87</v>
      </c>
      <c r="G8" s="13" t="s">
        <v>276</v>
      </c>
      <c r="H8" s="80" t="s">
        <v>87</v>
      </c>
      <c r="I8" s="27" t="s">
        <v>276</v>
      </c>
      <c r="J8" s="75" t="s">
        <v>87</v>
      </c>
      <c r="K8" s="27" t="s">
        <v>276</v>
      </c>
      <c r="L8" s="75" t="s">
        <v>87</v>
      </c>
      <c r="M8" s="27" t="s">
        <v>276</v>
      </c>
      <c r="N8" s="75" t="s">
        <v>87</v>
      </c>
      <c r="O8" s="27" t="s">
        <v>276</v>
      </c>
      <c r="P8" s="186"/>
      <c r="Q8" s="28"/>
      <c r="R8" s="15"/>
    </row>
    <row r="9" spans="1:18" x14ac:dyDescent="0.2">
      <c r="A9" s="177"/>
      <c r="C9" s="51"/>
      <c r="D9" s="15"/>
      <c r="E9" s="64"/>
      <c r="F9" s="15"/>
      <c r="G9" s="64"/>
      <c r="H9" s="15"/>
      <c r="I9" s="64"/>
      <c r="J9" s="15"/>
      <c r="K9" s="64"/>
      <c r="L9" s="15"/>
      <c r="M9" s="64"/>
      <c r="N9" s="15"/>
      <c r="O9" s="82"/>
      <c r="P9" s="179"/>
      <c r="Q9" s="15"/>
      <c r="R9" s="15"/>
    </row>
    <row r="10" spans="1:18" x14ac:dyDescent="0.2">
      <c r="A10" s="177">
        <v>1</v>
      </c>
      <c r="C10" s="51" t="s">
        <v>35</v>
      </c>
      <c r="D10" s="77">
        <v>7557268</v>
      </c>
      <c r="E10" s="119">
        <v>88.968707129334632</v>
      </c>
      <c r="F10" s="77">
        <v>4180073</v>
      </c>
      <c r="G10" s="119">
        <v>94.821154093933913</v>
      </c>
      <c r="H10" s="77">
        <v>2311370</v>
      </c>
      <c r="I10" s="119">
        <v>97.509332777592391</v>
      </c>
      <c r="J10" s="77">
        <v>109956</v>
      </c>
      <c r="K10" s="119">
        <v>96.909978671273208</v>
      </c>
      <c r="L10" s="77">
        <v>411123</v>
      </c>
      <c r="M10" s="119">
        <v>86.98990711157191</v>
      </c>
      <c r="N10" s="77">
        <v>1347624</v>
      </c>
      <c r="O10" s="139">
        <v>92.818218384787897</v>
      </c>
      <c r="P10" s="179">
        <v>1</v>
      </c>
      <c r="Q10" s="246"/>
      <c r="R10" s="246"/>
    </row>
    <row r="11" spans="1:18" x14ac:dyDescent="0.2">
      <c r="A11" s="177">
        <v>2</v>
      </c>
      <c r="C11" s="51" t="s">
        <v>309</v>
      </c>
      <c r="D11" s="77">
        <v>-15581</v>
      </c>
      <c r="E11" s="119">
        <v>-0.18342890920133609</v>
      </c>
      <c r="F11" s="77">
        <v>-10962</v>
      </c>
      <c r="G11" s="119">
        <v>-0.2486629997078289</v>
      </c>
      <c r="H11" s="77">
        <v>-10927</v>
      </c>
      <c r="I11" s="119">
        <v>-0.46097530004315712</v>
      </c>
      <c r="J11" s="77">
        <v>6</v>
      </c>
      <c r="K11" s="119">
        <v>5.2881140822478006E-3</v>
      </c>
      <c r="L11" s="77">
        <v>10</v>
      </c>
      <c r="M11" s="119">
        <v>2.115909523708766E-3</v>
      </c>
      <c r="N11" s="77">
        <v>-50</v>
      </c>
      <c r="O11" s="139">
        <v>-3.4437728322138776E-3</v>
      </c>
      <c r="P11" s="179">
        <v>2</v>
      </c>
      <c r="Q11" s="246"/>
      <c r="R11" s="246"/>
    </row>
    <row r="12" spans="1:18" x14ac:dyDescent="0.2">
      <c r="A12" s="177">
        <v>3</v>
      </c>
      <c r="C12" s="51" t="s">
        <v>37</v>
      </c>
      <c r="D12" s="77">
        <v>9361</v>
      </c>
      <c r="E12" s="119">
        <v>0.11020332578356377</v>
      </c>
      <c r="F12" s="77">
        <v>55</v>
      </c>
      <c r="G12" s="119">
        <v>1.2476249757280232E-3</v>
      </c>
      <c r="H12" s="77">
        <v>15</v>
      </c>
      <c r="I12" s="119">
        <v>6.3280218730185384E-4</v>
      </c>
      <c r="J12" s="77">
        <v>6</v>
      </c>
      <c r="K12" s="119">
        <v>5.2881140822478006E-3</v>
      </c>
      <c r="L12" s="77">
        <v>10</v>
      </c>
      <c r="M12" s="119">
        <v>2.115909523708766E-3</v>
      </c>
      <c r="N12" s="77">
        <v>24</v>
      </c>
      <c r="O12" s="139">
        <v>1.6530109594626613E-3</v>
      </c>
      <c r="P12" s="179">
        <v>3</v>
      </c>
      <c r="Q12" s="246"/>
      <c r="R12" s="246"/>
    </row>
    <row r="13" spans="1:18" x14ac:dyDescent="0.2">
      <c r="A13" s="177">
        <v>4</v>
      </c>
      <c r="C13" s="51" t="s">
        <v>38</v>
      </c>
      <c r="D13" s="77">
        <v>24942</v>
      </c>
      <c r="E13" s="119">
        <v>0.29363223498489988</v>
      </c>
      <c r="F13" s="77">
        <v>11017</v>
      </c>
      <c r="G13" s="119">
        <v>0.24991062468355693</v>
      </c>
      <c r="H13" s="77">
        <v>10943</v>
      </c>
      <c r="I13" s="119">
        <v>0.46165028904294575</v>
      </c>
      <c r="J13" s="77" t="s">
        <v>396</v>
      </c>
      <c r="K13" s="119" t="s">
        <v>396</v>
      </c>
      <c r="L13" s="77" t="s">
        <v>396</v>
      </c>
      <c r="M13" s="119" t="s">
        <v>396</v>
      </c>
      <c r="N13" s="77">
        <v>74</v>
      </c>
      <c r="O13" s="139">
        <v>5.0967837916765391E-3</v>
      </c>
      <c r="P13" s="179">
        <v>4</v>
      </c>
      <c r="Q13" s="246"/>
      <c r="R13" s="246"/>
    </row>
    <row r="14" spans="1:18" x14ac:dyDescent="0.2">
      <c r="A14" s="177">
        <v>5</v>
      </c>
      <c r="C14" s="51" t="s">
        <v>39</v>
      </c>
      <c r="D14" s="77">
        <v>16941</v>
      </c>
      <c r="E14" s="119">
        <v>0.19943964769782652</v>
      </c>
      <c r="F14" s="77">
        <v>10099</v>
      </c>
      <c r="G14" s="119">
        <v>0.22908662963413284</v>
      </c>
      <c r="H14" s="77">
        <v>280</v>
      </c>
      <c r="I14" s="119">
        <v>1.1812307496301272E-2</v>
      </c>
      <c r="J14" s="77">
        <v>954</v>
      </c>
      <c r="K14" s="119">
        <v>0.84081013907740032</v>
      </c>
      <c r="L14" s="77">
        <v>5950</v>
      </c>
      <c r="M14" s="119">
        <v>1.2589661666067158</v>
      </c>
      <c r="N14" s="77">
        <v>2915</v>
      </c>
      <c r="O14" s="139">
        <v>0.20077195611806906</v>
      </c>
      <c r="P14" s="179">
        <v>5</v>
      </c>
      <c r="Q14" s="246"/>
      <c r="R14" s="246"/>
    </row>
    <row r="15" spans="1:18" x14ac:dyDescent="0.2">
      <c r="A15" s="177">
        <v>6</v>
      </c>
      <c r="C15" s="51" t="s">
        <v>40</v>
      </c>
      <c r="D15" s="77">
        <v>891536</v>
      </c>
      <c r="E15" s="119">
        <v>10.495698350152262</v>
      </c>
      <c r="F15" s="77">
        <v>229166</v>
      </c>
      <c r="G15" s="119">
        <v>5.1984222761397847</v>
      </c>
      <c r="H15" s="77">
        <v>69686</v>
      </c>
      <c r="I15" s="119">
        <v>2.9398302149544655</v>
      </c>
      <c r="J15" s="77">
        <v>2546</v>
      </c>
      <c r="K15" s="119">
        <v>2.2439230755671504</v>
      </c>
      <c r="L15" s="77">
        <v>55527</v>
      </c>
      <c r="M15" s="119">
        <v>11.749010812297666</v>
      </c>
      <c r="N15" s="77">
        <v>101407</v>
      </c>
      <c r="O15" s="139">
        <v>6.9844534319262532</v>
      </c>
      <c r="P15" s="179">
        <v>6</v>
      </c>
      <c r="Q15" s="246"/>
      <c r="R15" s="246"/>
    </row>
    <row r="16" spans="1:18" x14ac:dyDescent="0.2">
      <c r="A16" s="177">
        <v>7</v>
      </c>
      <c r="C16" s="51" t="s">
        <v>300</v>
      </c>
      <c r="D16" s="77">
        <v>333419</v>
      </c>
      <c r="E16" s="119">
        <v>3.9252091314421591</v>
      </c>
      <c r="F16" s="77">
        <v>5143</v>
      </c>
      <c r="G16" s="119">
        <v>0.11666427727580406</v>
      </c>
      <c r="H16" s="77" t="s">
        <v>396</v>
      </c>
      <c r="I16" s="119" t="s">
        <v>396</v>
      </c>
      <c r="J16" s="77" t="s">
        <v>396</v>
      </c>
      <c r="K16" s="119" t="s">
        <v>396</v>
      </c>
      <c r="L16" s="77">
        <v>5069</v>
      </c>
      <c r="M16" s="119">
        <v>1.0725545375679737</v>
      </c>
      <c r="N16" s="77">
        <v>74</v>
      </c>
      <c r="O16" s="139">
        <v>5.0967837916765391E-3</v>
      </c>
      <c r="P16" s="179">
        <v>7</v>
      </c>
      <c r="Q16" s="246"/>
      <c r="R16" s="246"/>
    </row>
    <row r="17" spans="1:19" x14ac:dyDescent="0.2">
      <c r="A17" s="177">
        <v>8</v>
      </c>
      <c r="C17" s="51" t="s">
        <v>252</v>
      </c>
      <c r="D17" s="77">
        <v>44135</v>
      </c>
      <c r="E17" s="119">
        <v>0.51958378201662081</v>
      </c>
      <c r="F17" s="77" t="s">
        <v>396</v>
      </c>
      <c r="G17" s="119" t="s">
        <v>396</v>
      </c>
      <c r="H17" s="77" t="s">
        <v>396</v>
      </c>
      <c r="I17" s="119" t="s">
        <v>396</v>
      </c>
      <c r="J17" s="77" t="s">
        <v>396</v>
      </c>
      <c r="K17" s="119" t="s">
        <v>396</v>
      </c>
      <c r="L17" s="77" t="s">
        <v>396</v>
      </c>
      <c r="M17" s="119" t="s">
        <v>396</v>
      </c>
      <c r="N17" s="77" t="s">
        <v>396</v>
      </c>
      <c r="O17" s="139" t="s">
        <v>396</v>
      </c>
      <c r="P17" s="179">
        <v>8</v>
      </c>
      <c r="Q17" s="246"/>
      <c r="R17" s="246"/>
    </row>
    <row r="18" spans="1:19" s="43" customFormat="1" x14ac:dyDescent="0.2">
      <c r="A18" s="177"/>
      <c r="B18" s="1"/>
      <c r="C18" s="51"/>
      <c r="D18" s="34"/>
      <c r="E18" s="119"/>
      <c r="F18" s="34"/>
      <c r="G18" s="119"/>
      <c r="H18" s="34"/>
      <c r="I18" s="119"/>
      <c r="J18" s="34"/>
      <c r="K18" s="119"/>
      <c r="L18" s="34"/>
      <c r="M18" s="119"/>
      <c r="N18" s="34"/>
      <c r="O18" s="139"/>
      <c r="P18" s="179"/>
      <c r="Q18" s="246"/>
      <c r="R18" s="246"/>
    </row>
    <row r="19" spans="1:19" s="43" customFormat="1" x14ac:dyDescent="0.2">
      <c r="A19" s="180">
        <v>9</v>
      </c>
      <c r="B19" s="53"/>
      <c r="C19" s="54" t="s">
        <v>41</v>
      </c>
      <c r="D19" s="79">
        <v>8494299</v>
      </c>
      <c r="E19" s="79">
        <v>100</v>
      </c>
      <c r="F19" s="79">
        <v>4408376</v>
      </c>
      <c r="G19" s="79">
        <v>100</v>
      </c>
      <c r="H19" s="79">
        <v>2370409</v>
      </c>
      <c r="I19" s="79">
        <v>100</v>
      </c>
      <c r="J19" s="79">
        <v>113462</v>
      </c>
      <c r="K19" s="79">
        <v>100</v>
      </c>
      <c r="L19" s="79">
        <v>472610</v>
      </c>
      <c r="M19" s="79">
        <v>100</v>
      </c>
      <c r="N19" s="79">
        <v>1451896</v>
      </c>
      <c r="O19" s="140">
        <v>100</v>
      </c>
      <c r="P19" s="187">
        <v>9</v>
      </c>
      <c r="Q19" s="246"/>
      <c r="R19" s="246"/>
      <c r="S19" s="227"/>
    </row>
    <row r="20" spans="1:19" x14ac:dyDescent="0.2">
      <c r="A20" s="180"/>
      <c r="B20" s="53"/>
      <c r="C20" s="54"/>
      <c r="D20" s="247"/>
      <c r="E20" s="119"/>
      <c r="F20" s="77"/>
      <c r="G20" s="119"/>
      <c r="H20" s="77"/>
      <c r="I20" s="119"/>
      <c r="J20" s="77"/>
      <c r="K20" s="119"/>
      <c r="L20" s="77"/>
      <c r="M20" s="119"/>
      <c r="N20" s="77"/>
      <c r="O20" s="139"/>
      <c r="P20" s="187"/>
      <c r="Q20" s="244"/>
      <c r="R20" s="244"/>
    </row>
    <row r="21" spans="1:19" x14ac:dyDescent="0.2">
      <c r="A21" s="177">
        <v>10</v>
      </c>
      <c r="C21" s="51" t="s">
        <v>42</v>
      </c>
      <c r="D21" s="77">
        <v>4407385</v>
      </c>
      <c r="E21" s="119">
        <v>51.886388741437052</v>
      </c>
      <c r="F21" s="77">
        <v>3067397</v>
      </c>
      <c r="G21" s="119">
        <v>69.581111048603844</v>
      </c>
      <c r="H21" s="77">
        <v>1880186</v>
      </c>
      <c r="I21" s="119">
        <v>79.319054222288216</v>
      </c>
      <c r="J21" s="77">
        <v>73274</v>
      </c>
      <c r="K21" s="119">
        <v>64.580211877104233</v>
      </c>
      <c r="L21" s="77">
        <v>118356</v>
      </c>
      <c r="M21" s="119">
        <v>25.043058758807472</v>
      </c>
      <c r="N21" s="77">
        <v>995581</v>
      </c>
      <c r="O21" s="139">
        <v>68.571096001366485</v>
      </c>
      <c r="P21" s="179">
        <v>10</v>
      </c>
      <c r="Q21" s="246"/>
      <c r="R21" s="246"/>
    </row>
    <row r="22" spans="1:19" x14ac:dyDescent="0.2">
      <c r="A22" s="177">
        <v>11</v>
      </c>
      <c r="C22" s="51" t="s">
        <v>167</v>
      </c>
      <c r="D22" s="77">
        <v>2449690</v>
      </c>
      <c r="E22" s="119">
        <v>28.839224990784995</v>
      </c>
      <c r="F22" s="77">
        <v>2007446</v>
      </c>
      <c r="G22" s="119">
        <v>45.537086673187588</v>
      </c>
      <c r="H22" s="77">
        <v>1196900</v>
      </c>
      <c r="I22" s="119">
        <v>50.493395865439254</v>
      </c>
      <c r="J22" s="77">
        <v>54404</v>
      </c>
      <c r="K22" s="119">
        <v>47.949093088434893</v>
      </c>
      <c r="L22" s="77">
        <v>61765</v>
      </c>
      <c r="M22" s="119">
        <v>13.068915173187195</v>
      </c>
      <c r="N22" s="77">
        <v>694377</v>
      </c>
      <c r="O22" s="139">
        <v>47.82553295828351</v>
      </c>
      <c r="P22" s="179">
        <v>11</v>
      </c>
      <c r="Q22" s="246"/>
      <c r="R22" s="246"/>
    </row>
    <row r="23" spans="1:19" x14ac:dyDescent="0.2">
      <c r="A23" s="177">
        <v>12</v>
      </c>
      <c r="C23" s="51" t="s">
        <v>43</v>
      </c>
      <c r="D23" s="77">
        <v>1957696</v>
      </c>
      <c r="E23" s="119">
        <v>23.047175523253891</v>
      </c>
      <c r="F23" s="77">
        <v>1059951</v>
      </c>
      <c r="G23" s="119">
        <v>24.044024375416253</v>
      </c>
      <c r="H23" s="77">
        <v>683286</v>
      </c>
      <c r="I23" s="119">
        <v>28.825658356848965</v>
      </c>
      <c r="J23" s="77">
        <v>18870</v>
      </c>
      <c r="K23" s="119">
        <v>16.631118788669333</v>
      </c>
      <c r="L23" s="77">
        <v>56591</v>
      </c>
      <c r="M23" s="119">
        <v>11.974143585620279</v>
      </c>
      <c r="N23" s="77">
        <v>301204</v>
      </c>
      <c r="O23" s="139">
        <v>20.745563043082974</v>
      </c>
      <c r="P23" s="179">
        <v>12</v>
      </c>
      <c r="Q23" s="246"/>
      <c r="R23" s="246"/>
    </row>
    <row r="24" spans="1:19" x14ac:dyDescent="0.2">
      <c r="A24" s="177">
        <v>13</v>
      </c>
      <c r="C24" s="51" t="s">
        <v>44</v>
      </c>
      <c r="D24" s="77">
        <v>1740984</v>
      </c>
      <c r="E24" s="119">
        <v>20.495911434245485</v>
      </c>
      <c r="F24" s="77">
        <v>322725</v>
      </c>
      <c r="G24" s="119">
        <v>7.3207230962150236</v>
      </c>
      <c r="H24" s="77">
        <v>115653</v>
      </c>
      <c r="I24" s="119">
        <v>4.8790314245347535</v>
      </c>
      <c r="J24" s="77">
        <v>8169</v>
      </c>
      <c r="K24" s="119">
        <v>7.1997673229803807</v>
      </c>
      <c r="L24" s="77">
        <v>96294</v>
      </c>
      <c r="M24" s="119">
        <v>20.374939167601195</v>
      </c>
      <c r="N24" s="77">
        <v>102608</v>
      </c>
      <c r="O24" s="139">
        <v>7.0671728553560307</v>
      </c>
      <c r="P24" s="179">
        <v>13</v>
      </c>
      <c r="Q24" s="246"/>
      <c r="R24" s="246"/>
    </row>
    <row r="25" spans="1:19" x14ac:dyDescent="0.2">
      <c r="A25" s="177">
        <v>14</v>
      </c>
      <c r="C25" s="51" t="s">
        <v>45</v>
      </c>
      <c r="D25" s="77">
        <v>1438895</v>
      </c>
      <c r="E25" s="119">
        <v>16.939537918314389</v>
      </c>
      <c r="F25" s="77">
        <v>263655</v>
      </c>
      <c r="G25" s="119">
        <v>5.9807738722831267</v>
      </c>
      <c r="H25" s="77">
        <v>93526</v>
      </c>
      <c r="I25" s="119">
        <v>3.9455638246395455</v>
      </c>
      <c r="J25" s="77">
        <v>6825</v>
      </c>
      <c r="K25" s="119">
        <v>6.0152297685568739</v>
      </c>
      <c r="L25" s="77">
        <v>78060</v>
      </c>
      <c r="M25" s="119">
        <v>16.516789742070628</v>
      </c>
      <c r="N25" s="77">
        <v>85244</v>
      </c>
      <c r="O25" s="139">
        <v>5.8712194261847959</v>
      </c>
      <c r="P25" s="179">
        <v>14</v>
      </c>
      <c r="Q25" s="246"/>
      <c r="R25" s="246"/>
    </row>
    <row r="26" spans="1:19" x14ac:dyDescent="0.2">
      <c r="A26" s="177">
        <v>15</v>
      </c>
      <c r="C26" s="51" t="s">
        <v>46</v>
      </c>
      <c r="D26" s="77">
        <v>302089</v>
      </c>
      <c r="E26" s="119">
        <v>3.5563735159310967</v>
      </c>
      <c r="F26" s="77">
        <v>59069</v>
      </c>
      <c r="G26" s="119">
        <v>1.3399265398414291</v>
      </c>
      <c r="H26" s="77">
        <v>22127</v>
      </c>
      <c r="I26" s="119">
        <v>0.933467599895208</v>
      </c>
      <c r="J26" s="77">
        <v>1343</v>
      </c>
      <c r="K26" s="119">
        <v>1.183656202076466</v>
      </c>
      <c r="L26" s="77">
        <v>18235</v>
      </c>
      <c r="M26" s="119">
        <v>3.8583610164829354</v>
      </c>
      <c r="N26" s="77">
        <v>17363</v>
      </c>
      <c r="O26" s="139">
        <v>1.1958845537145912</v>
      </c>
      <c r="P26" s="179">
        <v>15</v>
      </c>
      <c r="Q26" s="246"/>
      <c r="R26" s="246"/>
    </row>
    <row r="27" spans="1:19" x14ac:dyDescent="0.2">
      <c r="A27" s="177">
        <v>16</v>
      </c>
      <c r="C27" s="51" t="s">
        <v>253</v>
      </c>
      <c r="D27" s="77" t="s">
        <v>396</v>
      </c>
      <c r="E27" s="119" t="s">
        <v>396</v>
      </c>
      <c r="F27" s="77" t="s">
        <v>396</v>
      </c>
      <c r="G27" s="119" t="s">
        <v>396</v>
      </c>
      <c r="H27" s="77" t="s">
        <v>396</v>
      </c>
      <c r="I27" s="119" t="s">
        <v>396</v>
      </c>
      <c r="J27" s="77" t="s">
        <v>396</v>
      </c>
      <c r="K27" s="119" t="s">
        <v>396</v>
      </c>
      <c r="L27" s="77" t="s">
        <v>396</v>
      </c>
      <c r="M27" s="119" t="s">
        <v>396</v>
      </c>
      <c r="N27" s="77" t="s">
        <v>396</v>
      </c>
      <c r="O27" s="139" t="s">
        <v>396</v>
      </c>
      <c r="P27" s="179">
        <v>16</v>
      </c>
      <c r="Q27" s="246"/>
      <c r="R27" s="246"/>
    </row>
    <row r="28" spans="1:19" x14ac:dyDescent="0.2">
      <c r="A28" s="177">
        <v>17</v>
      </c>
      <c r="C28" s="51" t="s">
        <v>47</v>
      </c>
      <c r="D28" s="77">
        <v>798520</v>
      </c>
      <c r="E28" s="119">
        <v>9.4006580178070021</v>
      </c>
      <c r="F28" s="77">
        <v>313447</v>
      </c>
      <c r="G28" s="119">
        <v>7.1102601048549401</v>
      </c>
      <c r="H28" s="77">
        <v>85455</v>
      </c>
      <c r="I28" s="119">
        <v>3.6050740610586613</v>
      </c>
      <c r="J28" s="77">
        <v>10361</v>
      </c>
      <c r="K28" s="119">
        <v>9.1316916676949109</v>
      </c>
      <c r="L28" s="77">
        <v>142636</v>
      </c>
      <c r="M28" s="119">
        <v>30.180487082372359</v>
      </c>
      <c r="N28" s="77">
        <v>74994</v>
      </c>
      <c r="O28" s="139">
        <v>5.1652459955809507</v>
      </c>
      <c r="P28" s="179">
        <v>17</v>
      </c>
      <c r="Q28" s="246"/>
      <c r="R28" s="246"/>
    </row>
    <row r="29" spans="1:19" x14ac:dyDescent="0.2">
      <c r="A29" s="177">
        <v>18</v>
      </c>
      <c r="C29" s="51" t="s">
        <v>48</v>
      </c>
      <c r="D29" s="77"/>
      <c r="E29" s="119"/>
      <c r="F29" s="77"/>
      <c r="G29" s="119"/>
      <c r="H29" s="77"/>
      <c r="I29" s="119"/>
      <c r="J29" s="77"/>
      <c r="K29" s="119"/>
      <c r="L29" s="77"/>
      <c r="M29" s="119"/>
      <c r="N29" s="77"/>
      <c r="O29" s="139"/>
      <c r="P29" s="179"/>
      <c r="Q29" s="246"/>
      <c r="R29" s="246"/>
    </row>
    <row r="30" spans="1:19" x14ac:dyDescent="0.2">
      <c r="A30" s="177"/>
      <c r="C30" s="51" t="s">
        <v>49</v>
      </c>
      <c r="D30" s="77">
        <v>798234</v>
      </c>
      <c r="E30" s="119">
        <v>9.3972910536820056</v>
      </c>
      <c r="F30" s="77">
        <v>313396</v>
      </c>
      <c r="G30" s="119">
        <v>7.109103216241083</v>
      </c>
      <c r="H30" s="77">
        <v>85455</v>
      </c>
      <c r="I30" s="119">
        <v>3.6050740610586613</v>
      </c>
      <c r="J30" s="77">
        <v>10361</v>
      </c>
      <c r="K30" s="119">
        <v>9.1316916676949109</v>
      </c>
      <c r="L30" s="77">
        <v>142632</v>
      </c>
      <c r="M30" s="119">
        <v>30.179640718562876</v>
      </c>
      <c r="N30" s="77">
        <v>74947</v>
      </c>
      <c r="O30" s="139">
        <v>5.1620088491186698</v>
      </c>
      <c r="P30" s="179">
        <v>18</v>
      </c>
      <c r="Q30" s="246"/>
      <c r="R30" s="246"/>
    </row>
    <row r="31" spans="1:19" x14ac:dyDescent="0.2">
      <c r="A31" s="177">
        <v>19</v>
      </c>
      <c r="C31" s="51" t="s">
        <v>50</v>
      </c>
      <c r="D31" s="77"/>
      <c r="E31" s="119"/>
      <c r="F31" s="77"/>
      <c r="G31" s="119"/>
      <c r="H31" s="77"/>
      <c r="I31" s="119"/>
      <c r="J31" s="77"/>
      <c r="K31" s="119"/>
      <c r="L31" s="77"/>
      <c r="M31" s="119"/>
      <c r="N31" s="77"/>
      <c r="O31" s="139"/>
      <c r="P31" s="179"/>
      <c r="Q31" s="246"/>
      <c r="R31" s="246"/>
    </row>
    <row r="32" spans="1:19" x14ac:dyDescent="0.2">
      <c r="A32" s="177"/>
      <c r="C32" s="51" t="s">
        <v>51</v>
      </c>
      <c r="D32" s="77">
        <v>285</v>
      </c>
      <c r="E32" s="119">
        <v>3.3551915231615935E-3</v>
      </c>
      <c r="F32" s="77">
        <v>51</v>
      </c>
      <c r="G32" s="119">
        <v>1.1568886138568941E-3</v>
      </c>
      <c r="H32" s="77" t="s">
        <v>396</v>
      </c>
      <c r="I32" s="119" t="s">
        <v>396</v>
      </c>
      <c r="J32" s="77" t="s">
        <v>396</v>
      </c>
      <c r="K32" s="119" t="s">
        <v>396</v>
      </c>
      <c r="L32" s="77">
        <v>4</v>
      </c>
      <c r="M32" s="119">
        <v>8.4636380948350653E-4</v>
      </c>
      <c r="N32" s="77">
        <v>47</v>
      </c>
      <c r="O32" s="143">
        <v>3.2371464622810448E-3</v>
      </c>
      <c r="P32" s="179">
        <v>19</v>
      </c>
      <c r="Q32" s="246"/>
      <c r="R32" s="246"/>
    </row>
    <row r="33" spans="1:18" x14ac:dyDescent="0.2">
      <c r="A33" s="177">
        <v>20</v>
      </c>
      <c r="C33" s="51" t="s">
        <v>52</v>
      </c>
      <c r="D33" s="77">
        <v>937525</v>
      </c>
      <c r="E33" s="119">
        <v>11.037108535972186</v>
      </c>
      <c r="F33" s="77">
        <v>343916</v>
      </c>
      <c r="G33" s="119">
        <v>7.801421657317797</v>
      </c>
      <c r="H33" s="77">
        <v>132679</v>
      </c>
      <c r="I33" s="119">
        <v>5.5973040939348442</v>
      </c>
      <c r="J33" s="77">
        <v>7515</v>
      </c>
      <c r="K33" s="119">
        <v>6.6233628880153708</v>
      </c>
      <c r="L33" s="77">
        <v>64812</v>
      </c>
      <c r="M33" s="119">
        <v>13.713632805061255</v>
      </c>
      <c r="N33" s="77">
        <v>138911</v>
      </c>
      <c r="O33" s="139">
        <v>9.5675585579132392</v>
      </c>
      <c r="P33" s="179">
        <v>20</v>
      </c>
      <c r="Q33" s="246"/>
      <c r="R33" s="246"/>
    </row>
    <row r="34" spans="1:18" x14ac:dyDescent="0.2">
      <c r="A34" s="177"/>
      <c r="C34" s="51"/>
      <c r="D34" s="77"/>
      <c r="E34" s="119"/>
      <c r="F34" s="77"/>
      <c r="G34" s="119"/>
      <c r="H34" s="77"/>
      <c r="I34" s="119"/>
      <c r="J34" s="77"/>
      <c r="K34" s="119"/>
      <c r="L34" s="77"/>
      <c r="M34" s="119"/>
      <c r="N34" s="77"/>
      <c r="O34" s="139"/>
      <c r="P34" s="179"/>
      <c r="Q34" s="246"/>
      <c r="R34" s="246"/>
    </row>
    <row r="35" spans="1:18" s="5" customFormat="1" x14ac:dyDescent="0.2">
      <c r="A35" s="183">
        <v>21</v>
      </c>
      <c r="B35" s="55"/>
      <c r="C35" s="56" t="s">
        <v>222</v>
      </c>
      <c r="D35" s="79">
        <v>7884414</v>
      </c>
      <c r="E35" s="138" t="s">
        <v>93</v>
      </c>
      <c r="F35" s="79">
        <v>4047485</v>
      </c>
      <c r="G35" s="138" t="s">
        <v>93</v>
      </c>
      <c r="H35" s="79">
        <v>2213973</v>
      </c>
      <c r="I35" s="138" t="s">
        <v>93</v>
      </c>
      <c r="J35" s="79">
        <v>99319</v>
      </c>
      <c r="K35" s="138" t="s">
        <v>93</v>
      </c>
      <c r="L35" s="79">
        <v>422098</v>
      </c>
      <c r="M35" s="138" t="s">
        <v>93</v>
      </c>
      <c r="N35" s="79">
        <v>1312094</v>
      </c>
      <c r="O35" s="141" t="s">
        <v>93</v>
      </c>
      <c r="P35" s="189">
        <v>21</v>
      </c>
      <c r="Q35" s="246"/>
      <c r="R35" s="246"/>
    </row>
    <row r="36" spans="1:18" x14ac:dyDescent="0.2">
      <c r="A36" s="177"/>
      <c r="C36" s="51"/>
      <c r="D36" s="77"/>
      <c r="E36" s="119"/>
      <c r="F36" s="77"/>
      <c r="G36" s="119"/>
      <c r="H36" s="77"/>
      <c r="I36" s="119"/>
      <c r="J36" s="77"/>
      <c r="K36" s="119"/>
      <c r="L36" s="77"/>
      <c r="M36" s="119"/>
      <c r="N36" s="77"/>
      <c r="O36" s="139"/>
      <c r="P36" s="179"/>
      <c r="Q36" s="246"/>
      <c r="R36" s="246"/>
    </row>
    <row r="37" spans="1:18" x14ac:dyDescent="0.2">
      <c r="A37" s="177">
        <v>22</v>
      </c>
      <c r="C37" s="51" t="s">
        <v>53</v>
      </c>
      <c r="D37" s="77">
        <v>76286</v>
      </c>
      <c r="E37" s="119">
        <v>0.89808470363475545</v>
      </c>
      <c r="F37" s="77">
        <v>45615</v>
      </c>
      <c r="G37" s="119">
        <v>1.0347347866878869</v>
      </c>
      <c r="H37" s="77">
        <v>44032</v>
      </c>
      <c r="I37" s="119">
        <v>1.8575697274183485</v>
      </c>
      <c r="J37" s="77" t="s">
        <v>396</v>
      </c>
      <c r="K37" s="119" t="s">
        <v>396</v>
      </c>
      <c r="L37" s="77">
        <v>292</v>
      </c>
      <c r="M37" s="119">
        <v>6.1784558092295973E-2</v>
      </c>
      <c r="N37" s="77">
        <v>1291</v>
      </c>
      <c r="O37" s="139">
        <v>8.8918214527762315E-2</v>
      </c>
      <c r="P37" s="179">
        <v>22</v>
      </c>
      <c r="Q37" s="246"/>
      <c r="R37" s="246"/>
    </row>
    <row r="38" spans="1:18" x14ac:dyDescent="0.2">
      <c r="A38" s="177">
        <v>23</v>
      </c>
      <c r="C38" s="51" t="s">
        <v>54</v>
      </c>
      <c r="D38" s="77"/>
      <c r="E38" s="119"/>
      <c r="F38" s="77"/>
      <c r="G38" s="119"/>
      <c r="H38" s="77"/>
      <c r="I38" s="119"/>
      <c r="J38" s="77"/>
      <c r="K38" s="119"/>
      <c r="L38" s="77"/>
      <c r="M38" s="119"/>
      <c r="N38" s="77"/>
      <c r="O38" s="139">
        <v>0</v>
      </c>
      <c r="P38" s="179"/>
      <c r="Q38" s="246"/>
      <c r="R38" s="246"/>
    </row>
    <row r="39" spans="1:18" x14ac:dyDescent="0.2">
      <c r="A39" s="177"/>
      <c r="C39" s="51" t="s">
        <v>55</v>
      </c>
      <c r="D39" s="77">
        <v>15196</v>
      </c>
      <c r="E39" s="119">
        <v>0.17889645749460903</v>
      </c>
      <c r="F39" s="77">
        <v>1587</v>
      </c>
      <c r="G39" s="119">
        <v>3.5999651572370416E-2</v>
      </c>
      <c r="H39" s="77">
        <v>1290</v>
      </c>
      <c r="I39" s="119">
        <v>5.442098810795943E-2</v>
      </c>
      <c r="J39" s="77">
        <v>1</v>
      </c>
      <c r="K39" s="119">
        <v>8.8135234704130017E-4</v>
      </c>
      <c r="L39" s="77" t="s">
        <v>396</v>
      </c>
      <c r="M39" s="119" t="s">
        <v>396</v>
      </c>
      <c r="N39" s="77">
        <v>295</v>
      </c>
      <c r="O39" s="139">
        <v>2.0318259710061879E-2</v>
      </c>
      <c r="P39" s="179">
        <v>23</v>
      </c>
      <c r="Q39" s="246"/>
      <c r="R39" s="246"/>
    </row>
    <row r="40" spans="1:18" x14ac:dyDescent="0.2">
      <c r="A40" s="177">
        <v>24</v>
      </c>
      <c r="C40" s="51" t="s">
        <v>56</v>
      </c>
      <c r="D40" s="77">
        <v>129038</v>
      </c>
      <c r="E40" s="119">
        <v>1.5191129956692129</v>
      </c>
      <c r="F40" s="77">
        <v>28224</v>
      </c>
      <c r="G40" s="119">
        <v>0.64023576936268589</v>
      </c>
      <c r="H40" s="77">
        <v>5926</v>
      </c>
      <c r="I40" s="119">
        <v>0.24999905079671905</v>
      </c>
      <c r="J40" s="77">
        <v>295</v>
      </c>
      <c r="K40" s="119">
        <v>0.25999894237718357</v>
      </c>
      <c r="L40" s="77">
        <v>4124</v>
      </c>
      <c r="M40" s="119">
        <v>0.87260108757749522</v>
      </c>
      <c r="N40" s="77">
        <v>17879</v>
      </c>
      <c r="O40" s="139">
        <v>1.2314242893430383</v>
      </c>
      <c r="P40" s="179">
        <v>24</v>
      </c>
      <c r="Q40" s="246"/>
      <c r="R40" s="246"/>
    </row>
    <row r="41" spans="1:18" x14ac:dyDescent="0.2">
      <c r="A41" s="177">
        <v>25</v>
      </c>
      <c r="C41" s="51" t="s">
        <v>57</v>
      </c>
      <c r="D41" s="77"/>
      <c r="E41" s="119"/>
      <c r="F41" s="77"/>
      <c r="G41" s="119"/>
      <c r="H41" s="77"/>
      <c r="I41" s="119"/>
      <c r="J41" s="77"/>
      <c r="K41" s="119"/>
      <c r="L41" s="77"/>
      <c r="M41" s="119"/>
      <c r="N41" s="77"/>
      <c r="O41" s="139"/>
      <c r="P41" s="179"/>
      <c r="Q41" s="246"/>
      <c r="R41" s="246"/>
    </row>
    <row r="42" spans="1:18" x14ac:dyDescent="0.2">
      <c r="A42" s="177"/>
      <c r="C42" s="51" t="s">
        <v>58</v>
      </c>
      <c r="D42" s="77">
        <v>13110</v>
      </c>
      <c r="E42" s="119">
        <v>0.15433881006543329</v>
      </c>
      <c r="F42" s="77">
        <v>1707</v>
      </c>
      <c r="G42" s="119">
        <v>3.8721742428504284E-2</v>
      </c>
      <c r="H42" s="77">
        <v>1200</v>
      </c>
      <c r="I42" s="119">
        <v>5.0624174984148305E-2</v>
      </c>
      <c r="J42" s="77">
        <v>25</v>
      </c>
      <c r="K42" s="119">
        <v>2.2033808676032503E-2</v>
      </c>
      <c r="L42" s="77" t="s">
        <v>396</v>
      </c>
      <c r="M42" s="119" t="s">
        <v>396</v>
      </c>
      <c r="N42" s="77">
        <v>482</v>
      </c>
      <c r="O42" s="139">
        <v>3.3197970102541781E-2</v>
      </c>
      <c r="P42" s="179">
        <v>25</v>
      </c>
      <c r="Q42" s="246"/>
      <c r="R42" s="246"/>
    </row>
    <row r="43" spans="1:18" x14ac:dyDescent="0.2">
      <c r="A43" s="177">
        <v>26</v>
      </c>
      <c r="C43" s="51" t="s">
        <v>59</v>
      </c>
      <c r="D43" s="77"/>
      <c r="E43" s="119"/>
      <c r="F43" s="77"/>
      <c r="G43" s="119"/>
      <c r="H43" s="77"/>
      <c r="I43" s="119"/>
      <c r="J43" s="77"/>
      <c r="K43" s="119"/>
      <c r="L43" s="77"/>
      <c r="M43" s="119"/>
      <c r="N43" s="77"/>
      <c r="O43" s="139"/>
      <c r="P43" s="179"/>
      <c r="Q43" s="246"/>
      <c r="R43" s="246"/>
    </row>
    <row r="44" spans="1:18" x14ac:dyDescent="0.2">
      <c r="A44" s="177"/>
      <c r="C44" s="51" t="s">
        <v>60</v>
      </c>
      <c r="D44" s="77">
        <v>312901</v>
      </c>
      <c r="E44" s="119">
        <v>3.6836588869781957</v>
      </c>
      <c r="F44" s="77">
        <v>130953</v>
      </c>
      <c r="G44" s="119">
        <v>2.9705496990274876</v>
      </c>
      <c r="H44" s="77">
        <v>66870</v>
      </c>
      <c r="I44" s="119">
        <v>2.8210321509916643</v>
      </c>
      <c r="J44" s="77">
        <v>1456</v>
      </c>
      <c r="K44" s="119">
        <v>1.2832490172921331</v>
      </c>
      <c r="L44" s="77">
        <v>32742</v>
      </c>
      <c r="M44" s="119">
        <v>6.9279109625272426</v>
      </c>
      <c r="N44" s="77">
        <v>29885</v>
      </c>
      <c r="O44" s="139">
        <v>2.0583430218142347</v>
      </c>
      <c r="P44" s="179">
        <v>26</v>
      </c>
      <c r="Q44" s="246"/>
      <c r="R44" s="246"/>
    </row>
    <row r="45" spans="1:18" x14ac:dyDescent="0.2">
      <c r="A45" s="177"/>
      <c r="C45" s="51"/>
      <c r="D45" s="77"/>
      <c r="E45" s="119">
        <v>0</v>
      </c>
      <c r="F45" s="77"/>
      <c r="G45" s="119"/>
      <c r="H45" s="77"/>
      <c r="I45" s="119"/>
      <c r="J45" s="77"/>
      <c r="K45" s="119"/>
      <c r="L45" s="77"/>
      <c r="M45" s="119"/>
      <c r="N45" s="77"/>
      <c r="O45" s="139"/>
      <c r="P45" s="179"/>
      <c r="Q45" s="246"/>
      <c r="R45" s="246"/>
    </row>
    <row r="46" spans="1:18" s="5" customFormat="1" x14ac:dyDescent="0.2">
      <c r="A46" s="183">
        <v>27</v>
      </c>
      <c r="B46" s="55"/>
      <c r="C46" s="56" t="s">
        <v>224</v>
      </c>
      <c r="D46" s="79">
        <v>504394</v>
      </c>
      <c r="E46" s="138">
        <v>5.9380297302932235</v>
      </c>
      <c r="F46" s="79">
        <v>303659</v>
      </c>
      <c r="G46" s="138">
        <v>6.8882282273562874</v>
      </c>
      <c r="H46" s="79">
        <v>139614</v>
      </c>
      <c r="I46" s="138">
        <v>5.889869638530735</v>
      </c>
      <c r="J46" s="79">
        <v>12958</v>
      </c>
      <c r="K46" s="138">
        <v>11.420563712961167</v>
      </c>
      <c r="L46" s="79">
        <v>22186</v>
      </c>
      <c r="M46" s="138">
        <v>4.6943568693002691</v>
      </c>
      <c r="N46" s="79">
        <v>128901</v>
      </c>
      <c r="O46" s="141">
        <v>8.878115236904021</v>
      </c>
      <c r="P46" s="189">
        <v>27</v>
      </c>
      <c r="Q46" s="246"/>
      <c r="R46" s="246"/>
    </row>
    <row r="47" spans="1:18" x14ac:dyDescent="0.2">
      <c r="A47" s="177"/>
      <c r="C47" s="51"/>
      <c r="D47" s="77"/>
      <c r="E47" s="119"/>
      <c r="F47" s="77"/>
      <c r="G47" s="119"/>
      <c r="H47" s="77"/>
      <c r="I47" s="119"/>
      <c r="J47" s="77"/>
      <c r="K47" s="119"/>
      <c r="L47" s="77"/>
      <c r="M47" s="119"/>
      <c r="N47" s="79"/>
      <c r="O47" s="139"/>
      <c r="P47" s="179"/>
      <c r="Q47" s="246"/>
      <c r="R47" s="246"/>
    </row>
    <row r="48" spans="1:18" x14ac:dyDescent="0.2">
      <c r="A48" s="177">
        <v>28</v>
      </c>
      <c r="C48" s="51" t="s">
        <v>61</v>
      </c>
      <c r="D48" s="77">
        <v>10226</v>
      </c>
      <c r="E48" s="119">
        <v>0.1203866263714051</v>
      </c>
      <c r="F48" s="77">
        <v>20</v>
      </c>
      <c r="G48" s="119">
        <v>4.5368180935564478E-4</v>
      </c>
      <c r="H48" s="77" t="s">
        <v>396</v>
      </c>
      <c r="I48" s="119" t="s">
        <v>396</v>
      </c>
      <c r="J48" s="77" t="s">
        <v>396</v>
      </c>
      <c r="K48" s="119" t="s">
        <v>396</v>
      </c>
      <c r="L48" s="77">
        <v>20</v>
      </c>
      <c r="M48" s="119">
        <v>4.2318190474175321E-3</v>
      </c>
      <c r="N48" s="77" t="s">
        <v>396</v>
      </c>
      <c r="O48" s="139" t="s">
        <v>396</v>
      </c>
      <c r="P48" s="179">
        <v>28</v>
      </c>
      <c r="Q48" s="246"/>
      <c r="R48" s="246"/>
    </row>
    <row r="49" spans="1:18" x14ac:dyDescent="0.2">
      <c r="A49" s="177">
        <v>29</v>
      </c>
      <c r="C49" s="51" t="s">
        <v>62</v>
      </c>
      <c r="D49" s="77">
        <v>6300</v>
      </c>
      <c r="E49" s="119">
        <v>7.4167391564624693E-2</v>
      </c>
      <c r="F49" s="77">
        <v>11</v>
      </c>
      <c r="G49" s="119">
        <v>2.4952499514560464E-4</v>
      </c>
      <c r="H49" s="77" t="s">
        <v>396</v>
      </c>
      <c r="I49" s="119" t="s">
        <v>396</v>
      </c>
      <c r="J49" s="77" t="s">
        <v>396</v>
      </c>
      <c r="K49" s="119" t="s">
        <v>396</v>
      </c>
      <c r="L49" s="77" t="s">
        <v>396</v>
      </c>
      <c r="M49" s="119" t="s">
        <v>396</v>
      </c>
      <c r="N49" s="77">
        <v>11</v>
      </c>
      <c r="O49" s="139">
        <v>7.5763002308705302E-4</v>
      </c>
      <c r="P49" s="179">
        <v>29</v>
      </c>
      <c r="Q49" s="246"/>
      <c r="R49" s="246"/>
    </row>
    <row r="50" spans="1:18" x14ac:dyDescent="0.2">
      <c r="A50" s="177">
        <v>30</v>
      </c>
      <c r="C50" s="51" t="s">
        <v>63</v>
      </c>
      <c r="D50" s="77">
        <v>105649</v>
      </c>
      <c r="E50" s="119">
        <v>1.243763611335085</v>
      </c>
      <c r="F50" s="77">
        <v>82721</v>
      </c>
      <c r="G50" s="119">
        <v>1.8764506475854146</v>
      </c>
      <c r="H50" s="77">
        <v>43182</v>
      </c>
      <c r="I50" s="119">
        <v>1.8217109368045767</v>
      </c>
      <c r="J50" s="77">
        <v>2656</v>
      </c>
      <c r="K50" s="119">
        <v>2.3408718337416934</v>
      </c>
      <c r="L50" s="77">
        <v>3829</v>
      </c>
      <c r="M50" s="119">
        <v>0.81018175662808656</v>
      </c>
      <c r="N50" s="77">
        <v>33054</v>
      </c>
      <c r="O50" s="139">
        <v>2.2766093439199504</v>
      </c>
      <c r="P50" s="179">
        <v>30</v>
      </c>
      <c r="Q50" s="246"/>
      <c r="R50" s="246"/>
    </row>
    <row r="51" spans="1:18" x14ac:dyDescent="0.2">
      <c r="A51" s="177">
        <v>31</v>
      </c>
      <c r="C51" s="51" t="s">
        <v>64</v>
      </c>
      <c r="D51" s="77">
        <v>52500</v>
      </c>
      <c r="E51" s="119">
        <v>0.61806159637187252</v>
      </c>
      <c r="F51" s="77">
        <v>18946</v>
      </c>
      <c r="G51" s="119">
        <v>0.42977277800260233</v>
      </c>
      <c r="H51" s="77">
        <v>387</v>
      </c>
      <c r="I51" s="119">
        <v>1.6326296432387827E-2</v>
      </c>
      <c r="J51" s="77">
        <v>86</v>
      </c>
      <c r="K51" s="119">
        <v>7.5796301845551819E-2</v>
      </c>
      <c r="L51" s="77">
        <v>571</v>
      </c>
      <c r="M51" s="119">
        <v>0.12081843380377055</v>
      </c>
      <c r="N51" s="77">
        <v>17901</v>
      </c>
      <c r="O51" s="139">
        <v>1.2329395493892124</v>
      </c>
      <c r="P51" s="179">
        <v>31</v>
      </c>
      <c r="Q51" s="246"/>
      <c r="R51" s="246"/>
    </row>
    <row r="52" spans="1:18" s="5" customFormat="1" x14ac:dyDescent="0.2">
      <c r="A52" s="177"/>
      <c r="B52" s="1"/>
      <c r="C52" s="51"/>
      <c r="D52" s="77"/>
      <c r="E52" s="119"/>
      <c r="F52" s="77"/>
      <c r="G52" s="119"/>
      <c r="H52" s="77"/>
      <c r="I52" s="119"/>
      <c r="J52" s="77"/>
      <c r="K52" s="119"/>
      <c r="L52" s="77"/>
      <c r="M52" s="119"/>
      <c r="N52" s="77"/>
      <c r="O52" s="139"/>
      <c r="P52" s="179"/>
      <c r="Q52" s="246"/>
      <c r="R52" s="246"/>
    </row>
    <row r="53" spans="1:18" s="5" customFormat="1" x14ac:dyDescent="0.2">
      <c r="A53" s="183">
        <v>32</v>
      </c>
      <c r="B53" s="55"/>
      <c r="C53" s="56" t="s">
        <v>293</v>
      </c>
      <c r="D53" s="77"/>
      <c r="E53" s="119"/>
      <c r="F53" s="77"/>
      <c r="G53" s="119"/>
      <c r="H53" s="77"/>
      <c r="I53" s="119"/>
      <c r="J53" s="77"/>
      <c r="K53" s="119"/>
      <c r="L53" s="77"/>
      <c r="M53" s="119"/>
      <c r="N53" s="77"/>
      <c r="O53" s="139"/>
      <c r="P53" s="189"/>
      <c r="Q53" s="246"/>
      <c r="R53" s="246"/>
    </row>
    <row r="54" spans="1:18" x14ac:dyDescent="0.2">
      <c r="A54" s="183"/>
      <c r="B54" s="55"/>
      <c r="C54" s="56" t="s">
        <v>295</v>
      </c>
      <c r="D54" s="79">
        <v>255396</v>
      </c>
      <c r="E54" s="120">
        <v>3.0066754184188711</v>
      </c>
      <c r="F54" s="79">
        <v>121770</v>
      </c>
      <c r="G54" s="120">
        <v>2.7622416962618432</v>
      </c>
      <c r="H54" s="79">
        <v>70928</v>
      </c>
      <c r="I54" s="120">
        <v>2.9922262360630594</v>
      </c>
      <c r="J54" s="79">
        <v>6220</v>
      </c>
      <c r="K54" s="120">
        <v>5.4820115985968867</v>
      </c>
      <c r="L54" s="79">
        <v>17160</v>
      </c>
      <c r="M54" s="120">
        <v>3.630900742684243</v>
      </c>
      <c r="N54" s="79">
        <v>27463</v>
      </c>
      <c r="O54" s="142">
        <v>1.8915266658217944</v>
      </c>
      <c r="P54" s="189">
        <v>32</v>
      </c>
      <c r="Q54" s="246"/>
      <c r="R54" s="246"/>
    </row>
    <row r="55" spans="1:18" x14ac:dyDescent="0.2">
      <c r="A55" s="177">
        <v>33</v>
      </c>
      <c r="C55" s="51" t="s">
        <v>83</v>
      </c>
      <c r="D55" s="229">
        <v>317166</v>
      </c>
      <c r="E55" s="230">
        <v>3.7338690338072631</v>
      </c>
      <c r="F55" s="77">
        <v>132423</v>
      </c>
      <c r="G55" s="230">
        <v>3.0038953120151275</v>
      </c>
      <c r="H55" s="229">
        <v>72469</v>
      </c>
      <c r="I55" s="230">
        <v>3.0572361141052031</v>
      </c>
      <c r="J55" s="229">
        <v>6220</v>
      </c>
      <c r="K55" s="230">
        <v>5.4820115985968867</v>
      </c>
      <c r="L55" s="229">
        <v>21427</v>
      </c>
      <c r="M55" s="230">
        <v>4.5337593364507738</v>
      </c>
      <c r="N55" s="77">
        <v>32307</v>
      </c>
      <c r="O55" s="231">
        <v>2.2251593778066749</v>
      </c>
      <c r="P55" s="179">
        <v>33</v>
      </c>
      <c r="Q55" s="246"/>
      <c r="R55" s="246"/>
    </row>
    <row r="56" spans="1:18" s="43" customFormat="1" x14ac:dyDescent="0.2">
      <c r="A56" s="177">
        <v>34</v>
      </c>
      <c r="B56" s="1"/>
      <c r="C56" s="51" t="s">
        <v>65</v>
      </c>
      <c r="D56" s="229">
        <v>61770</v>
      </c>
      <c r="E56" s="230">
        <v>0.72719361538839167</v>
      </c>
      <c r="F56" s="77">
        <v>10653</v>
      </c>
      <c r="G56" s="230">
        <v>0.2416536157532842</v>
      </c>
      <c r="H56" s="229">
        <v>1541</v>
      </c>
      <c r="I56" s="230">
        <v>6.5009878042143782E-2</v>
      </c>
      <c r="J56" s="229" t="s">
        <v>396</v>
      </c>
      <c r="K56" s="230" t="s">
        <v>396</v>
      </c>
      <c r="L56" s="229">
        <v>4267</v>
      </c>
      <c r="M56" s="230">
        <v>0.90285859376653055</v>
      </c>
      <c r="N56" s="77">
        <v>4845</v>
      </c>
      <c r="O56" s="231">
        <v>0.33370158744152473</v>
      </c>
      <c r="P56" s="179">
        <v>34</v>
      </c>
      <c r="Q56" s="246"/>
      <c r="R56" s="246"/>
    </row>
    <row r="57" spans="1:18" x14ac:dyDescent="0.2">
      <c r="A57" s="154" t="s">
        <v>32</v>
      </c>
      <c r="B57" s="45"/>
      <c r="C57" s="46"/>
      <c r="D57" s="41"/>
      <c r="E57" s="42"/>
      <c r="F57" s="36"/>
      <c r="G57" s="42"/>
      <c r="H57" s="36"/>
      <c r="I57" s="42"/>
      <c r="J57" s="36"/>
      <c r="K57" s="42"/>
      <c r="L57" s="36"/>
      <c r="M57" s="42"/>
      <c r="N57" s="36"/>
      <c r="O57" s="43"/>
      <c r="P57" s="181"/>
    </row>
    <row r="58" spans="1:18" x14ac:dyDescent="0.2">
      <c r="A58" s="192" t="s">
        <v>66</v>
      </c>
      <c r="B58" s="39"/>
      <c r="C58" s="45"/>
      <c r="D58" s="36"/>
      <c r="E58" s="42"/>
      <c r="F58" s="36"/>
      <c r="G58" s="42"/>
      <c r="H58" s="36"/>
      <c r="I58" s="42"/>
      <c r="J58" s="36"/>
      <c r="K58" s="42"/>
      <c r="L58" s="36"/>
      <c r="M58" s="42"/>
      <c r="N58" s="36"/>
      <c r="O58" s="43"/>
      <c r="P58" s="182"/>
    </row>
    <row r="59" spans="1:18" x14ac:dyDescent="0.2">
      <c r="A59" s="187"/>
      <c r="D59" s="47"/>
      <c r="F59" s="69"/>
      <c r="G59" s="70"/>
      <c r="H59" s="69"/>
      <c r="J59" s="69"/>
      <c r="L59" s="69"/>
      <c r="N59" s="69"/>
      <c r="P59" s="187"/>
      <c r="Q59" s="133"/>
      <c r="R59" s="133"/>
    </row>
    <row r="60" spans="1:18" x14ac:dyDescent="0.2">
      <c r="B60" s="39"/>
      <c r="C60" s="68"/>
      <c r="D60" s="2"/>
      <c r="G60" s="49" t="s">
        <v>236</v>
      </c>
      <c r="H60" s="34" t="s">
        <v>344</v>
      </c>
      <c r="Q60" s="133"/>
      <c r="R60" s="133"/>
    </row>
    <row r="61" spans="1:18" x14ac:dyDescent="0.2">
      <c r="B61" s="39"/>
      <c r="C61" s="68"/>
      <c r="D61" s="2"/>
      <c r="G61" s="4"/>
      <c r="Q61" s="133"/>
      <c r="R61" s="133"/>
    </row>
    <row r="62" spans="1:18" x14ac:dyDescent="0.2">
      <c r="B62" s="39"/>
      <c r="C62" s="68"/>
      <c r="D62" s="2"/>
      <c r="G62" s="49" t="s">
        <v>184</v>
      </c>
      <c r="H62" s="34" t="s">
        <v>34</v>
      </c>
      <c r="Q62" s="133"/>
      <c r="R62" s="133"/>
    </row>
    <row r="63" spans="1:18" x14ac:dyDescent="0.2">
      <c r="B63" s="39"/>
      <c r="C63" s="68"/>
      <c r="D63" s="2"/>
      <c r="G63" s="49"/>
      <c r="Q63" s="133"/>
      <c r="R63" s="133"/>
    </row>
    <row r="64" spans="1:18" ht="12.75" thickBot="1" x14ac:dyDescent="0.25">
      <c r="A64" s="176"/>
      <c r="B64" s="10"/>
      <c r="C64" s="11"/>
      <c r="D64" s="11"/>
      <c r="E64" s="63"/>
      <c r="F64" s="11"/>
      <c r="G64" s="63"/>
      <c r="H64" s="11"/>
      <c r="I64" s="63"/>
      <c r="J64" s="11"/>
      <c r="K64" s="63"/>
      <c r="L64" s="11"/>
      <c r="M64" s="63"/>
      <c r="N64" s="11"/>
      <c r="O64" s="63"/>
      <c r="P64" s="176"/>
      <c r="Q64" s="133"/>
      <c r="R64" s="133"/>
    </row>
    <row r="65" spans="1:18" ht="12" customHeight="1" x14ac:dyDescent="0.2">
      <c r="A65" s="177"/>
      <c r="B65" s="328" t="s">
        <v>251</v>
      </c>
      <c r="C65" s="329"/>
      <c r="D65" s="334" t="s">
        <v>152</v>
      </c>
      <c r="E65" s="335"/>
      <c r="F65" s="298" t="s">
        <v>81</v>
      </c>
      <c r="G65" s="299"/>
      <c r="H65" s="295" t="s">
        <v>105</v>
      </c>
      <c r="I65" s="335"/>
      <c r="J65" s="298" t="s">
        <v>326</v>
      </c>
      <c r="K65" s="299"/>
      <c r="L65" s="298" t="s">
        <v>229</v>
      </c>
      <c r="M65" s="299"/>
      <c r="N65" s="298" t="s">
        <v>185</v>
      </c>
      <c r="O65" s="324"/>
      <c r="P65" s="179"/>
      <c r="Q65" s="133"/>
      <c r="R65" s="133"/>
    </row>
    <row r="66" spans="1:18" ht="12" customHeight="1" x14ac:dyDescent="0.2">
      <c r="A66" s="278" t="s">
        <v>159</v>
      </c>
      <c r="B66" s="330"/>
      <c r="C66" s="331"/>
      <c r="D66" s="336"/>
      <c r="E66" s="337"/>
      <c r="F66" s="300"/>
      <c r="G66" s="301"/>
      <c r="H66" s="296" t="s">
        <v>162</v>
      </c>
      <c r="I66" s="337"/>
      <c r="J66" s="300" t="s">
        <v>163</v>
      </c>
      <c r="K66" s="301"/>
      <c r="L66" s="300" t="s">
        <v>164</v>
      </c>
      <c r="M66" s="301"/>
      <c r="N66" s="300" t="s">
        <v>105</v>
      </c>
      <c r="O66" s="325"/>
      <c r="P66" s="327" t="s">
        <v>159</v>
      </c>
      <c r="Q66" s="133"/>
      <c r="R66" s="133"/>
    </row>
    <row r="67" spans="1:18" ht="12" customHeight="1" x14ac:dyDescent="0.2">
      <c r="A67" s="278"/>
      <c r="B67" s="330"/>
      <c r="C67" s="331"/>
      <c r="D67" s="338"/>
      <c r="E67" s="339"/>
      <c r="F67" s="302"/>
      <c r="G67" s="303"/>
      <c r="H67" s="297"/>
      <c r="I67" s="339"/>
      <c r="J67" s="302"/>
      <c r="K67" s="303"/>
      <c r="L67" s="302"/>
      <c r="M67" s="303"/>
      <c r="N67" s="302"/>
      <c r="O67" s="326"/>
      <c r="P67" s="327"/>
      <c r="Q67" s="133"/>
      <c r="R67" s="133"/>
    </row>
    <row r="68" spans="1:18" ht="15" customHeight="1" thickBot="1" x14ac:dyDescent="0.25">
      <c r="A68" s="178"/>
      <c r="B68" s="332"/>
      <c r="C68" s="333"/>
      <c r="D68" s="129" t="s">
        <v>87</v>
      </c>
      <c r="E68" s="130" t="s">
        <v>5</v>
      </c>
      <c r="F68" s="129" t="s">
        <v>87</v>
      </c>
      <c r="G68" s="131" t="s">
        <v>276</v>
      </c>
      <c r="H68" s="132" t="s">
        <v>87</v>
      </c>
      <c r="I68" s="130" t="s">
        <v>276</v>
      </c>
      <c r="J68" s="129" t="s">
        <v>87</v>
      </c>
      <c r="K68" s="130" t="s">
        <v>276</v>
      </c>
      <c r="L68" s="129" t="s">
        <v>87</v>
      </c>
      <c r="M68" s="130" t="s">
        <v>276</v>
      </c>
      <c r="N68" s="129" t="s">
        <v>87</v>
      </c>
      <c r="O68" s="130" t="s">
        <v>276</v>
      </c>
      <c r="P68" s="186"/>
      <c r="Q68" s="133"/>
      <c r="R68" s="133"/>
    </row>
    <row r="69" spans="1:18" x14ac:dyDescent="0.2">
      <c r="A69" s="177"/>
      <c r="C69" s="51"/>
      <c r="D69" s="15"/>
      <c r="E69" s="64"/>
      <c r="F69" s="15"/>
      <c r="G69" s="64"/>
      <c r="H69" s="15"/>
      <c r="I69" s="64"/>
      <c r="J69" s="15"/>
      <c r="K69" s="64"/>
      <c r="L69" s="15"/>
      <c r="M69" s="64"/>
      <c r="N69" s="15"/>
      <c r="O69" s="82"/>
      <c r="P69" s="179"/>
      <c r="Q69" s="133"/>
      <c r="R69" s="133"/>
    </row>
    <row r="70" spans="1:18" x14ac:dyDescent="0.2">
      <c r="A70" s="177">
        <v>1</v>
      </c>
      <c r="C70" s="51" t="s">
        <v>35</v>
      </c>
      <c r="D70" s="77">
        <v>456314</v>
      </c>
      <c r="E70" s="119">
        <v>87.033162374904393</v>
      </c>
      <c r="F70" s="77">
        <v>622345</v>
      </c>
      <c r="G70" s="119">
        <v>93.365428035207159</v>
      </c>
      <c r="H70" s="77">
        <v>299493</v>
      </c>
      <c r="I70" s="119">
        <v>72.766124937132972</v>
      </c>
      <c r="J70" s="77">
        <v>753844</v>
      </c>
      <c r="K70" s="119">
        <v>87.491469557345468</v>
      </c>
      <c r="L70" s="77">
        <v>99533</v>
      </c>
      <c r="M70" s="119">
        <v>40.139291604999009</v>
      </c>
      <c r="N70" s="77">
        <v>1145666</v>
      </c>
      <c r="O70" s="139">
        <v>83.388966446900099</v>
      </c>
      <c r="P70" s="179">
        <v>1</v>
      </c>
      <c r="Q70" s="133"/>
      <c r="R70" s="133"/>
    </row>
    <row r="71" spans="1:18" x14ac:dyDescent="0.2">
      <c r="A71" s="177">
        <v>2</v>
      </c>
      <c r="C71" s="51" t="s">
        <v>309</v>
      </c>
      <c r="D71" s="77">
        <v>84</v>
      </c>
      <c r="E71" s="119">
        <v>1.6021392373435767E-2</v>
      </c>
      <c r="F71" s="77">
        <v>5653</v>
      </c>
      <c r="G71" s="119">
        <v>0.8480742428765814</v>
      </c>
      <c r="H71" s="77">
        <v>-18</v>
      </c>
      <c r="I71" s="119">
        <v>-4.3733584720457358E-3</v>
      </c>
      <c r="J71" s="77">
        <v>-372</v>
      </c>
      <c r="K71" s="119">
        <v>-4.3174485271929623E-2</v>
      </c>
      <c r="L71" s="77">
        <v>55</v>
      </c>
      <c r="M71" s="119">
        <v>2.2180191878823561E-2</v>
      </c>
      <c r="N71" s="77">
        <v>-10021</v>
      </c>
      <c r="O71" s="139">
        <v>-0.72939306286857242</v>
      </c>
      <c r="P71" s="179">
        <v>2</v>
      </c>
      <c r="Q71" s="133"/>
      <c r="R71" s="133"/>
    </row>
    <row r="72" spans="1:18" x14ac:dyDescent="0.2">
      <c r="A72" s="177">
        <v>3</v>
      </c>
      <c r="C72" s="51" t="s">
        <v>37</v>
      </c>
      <c r="D72" s="77">
        <v>110</v>
      </c>
      <c r="E72" s="119">
        <v>2.0980394774737315E-2</v>
      </c>
      <c r="F72" s="77">
        <v>6406</v>
      </c>
      <c r="G72" s="119">
        <v>0.96104079247609775</v>
      </c>
      <c r="H72" s="77" t="s">
        <v>396</v>
      </c>
      <c r="I72" s="119" t="s">
        <v>396</v>
      </c>
      <c r="J72" s="77">
        <v>308</v>
      </c>
      <c r="K72" s="119">
        <v>3.5746616838049257E-2</v>
      </c>
      <c r="L72" s="77">
        <v>76</v>
      </c>
      <c r="M72" s="119">
        <v>3.0648992414374378E-2</v>
      </c>
      <c r="N72" s="77">
        <v>2407</v>
      </c>
      <c r="O72" s="139">
        <v>0.17519699653973195</v>
      </c>
      <c r="P72" s="179">
        <v>3</v>
      </c>
      <c r="Q72" s="133"/>
      <c r="R72" s="133"/>
    </row>
    <row r="73" spans="1:18" x14ac:dyDescent="0.2">
      <c r="A73" s="177">
        <v>4</v>
      </c>
      <c r="C73" s="51" t="s">
        <v>38</v>
      </c>
      <c r="D73" s="77">
        <v>25</v>
      </c>
      <c r="E73" s="119">
        <v>4.7682715397130261E-3</v>
      </c>
      <c r="F73" s="77">
        <v>753</v>
      </c>
      <c r="G73" s="119">
        <v>0.11296654959951632</v>
      </c>
      <c r="H73" s="77">
        <v>18</v>
      </c>
      <c r="I73" s="119">
        <v>4.3733584720457358E-3</v>
      </c>
      <c r="J73" s="77">
        <v>680</v>
      </c>
      <c r="K73" s="119">
        <v>7.892110210997888E-2</v>
      </c>
      <c r="L73" s="77">
        <v>21</v>
      </c>
      <c r="M73" s="119">
        <v>8.4688005355508141E-3</v>
      </c>
      <c r="N73" s="77">
        <v>12428</v>
      </c>
      <c r="O73" s="139">
        <v>0.90459005940830439</v>
      </c>
      <c r="P73" s="179">
        <v>4</v>
      </c>
      <c r="Q73" s="133"/>
      <c r="R73" s="133"/>
    </row>
    <row r="74" spans="1:18" x14ac:dyDescent="0.2">
      <c r="A74" s="177">
        <v>5</v>
      </c>
      <c r="C74" s="51" t="s">
        <v>39</v>
      </c>
      <c r="D74" s="77">
        <v>2856</v>
      </c>
      <c r="E74" s="119">
        <v>0.54472734069681616</v>
      </c>
      <c r="F74" s="77">
        <v>1388</v>
      </c>
      <c r="G74" s="119">
        <v>0.20823050576909516</v>
      </c>
      <c r="H74" s="77">
        <v>294</v>
      </c>
      <c r="I74" s="119">
        <v>7.1431521710080353E-2</v>
      </c>
      <c r="J74" s="77">
        <v>330</v>
      </c>
      <c r="K74" s="119">
        <v>3.8299946612195629E-2</v>
      </c>
      <c r="L74" s="77">
        <v>16</v>
      </c>
      <c r="M74" s="119">
        <v>6.4524194556577633E-3</v>
      </c>
      <c r="N74" s="77">
        <v>1957</v>
      </c>
      <c r="O74" s="139">
        <v>0.14244309191036786</v>
      </c>
      <c r="P74" s="179">
        <v>5</v>
      </c>
      <c r="Q74" s="133"/>
      <c r="R74" s="133"/>
    </row>
    <row r="75" spans="1:18" x14ac:dyDescent="0.2">
      <c r="A75" s="177">
        <v>6</v>
      </c>
      <c r="C75" s="51" t="s">
        <v>40</v>
      </c>
      <c r="D75" s="77">
        <v>65045</v>
      </c>
      <c r="E75" s="119">
        <v>12.406088892025352</v>
      </c>
      <c r="F75" s="77">
        <v>37183</v>
      </c>
      <c r="G75" s="119">
        <v>5.5782672161471654</v>
      </c>
      <c r="H75" s="77">
        <v>111814</v>
      </c>
      <c r="I75" s="119">
        <v>27.166816899628994</v>
      </c>
      <c r="J75" s="77">
        <v>66676</v>
      </c>
      <c r="K75" s="119">
        <v>7.7384461827719875</v>
      </c>
      <c r="L75" s="77">
        <v>148365</v>
      </c>
      <c r="M75" s="119">
        <v>59.832075783666504</v>
      </c>
      <c r="N75" s="77">
        <v>233286</v>
      </c>
      <c r="O75" s="139">
        <v>16.980060878590738</v>
      </c>
      <c r="P75" s="179">
        <v>6</v>
      </c>
      <c r="Q75" s="133"/>
      <c r="R75" s="133"/>
    </row>
    <row r="76" spans="1:18" x14ac:dyDescent="0.2">
      <c r="A76" s="177">
        <v>7</v>
      </c>
      <c r="C76" s="51" t="s">
        <v>300</v>
      </c>
      <c r="D76" s="77">
        <v>10074</v>
      </c>
      <c r="E76" s="119">
        <v>1.921422699642761</v>
      </c>
      <c r="F76" s="77">
        <v>2554</v>
      </c>
      <c r="G76" s="119">
        <v>0.38315613237339269</v>
      </c>
      <c r="H76" s="77">
        <v>59330</v>
      </c>
      <c r="I76" s="119">
        <v>14.415075452581862</v>
      </c>
      <c r="J76" s="77">
        <v>2320</v>
      </c>
      <c r="K76" s="119">
        <v>0.26926023072816324</v>
      </c>
      <c r="L76" s="77">
        <v>126180</v>
      </c>
      <c r="M76" s="119">
        <v>50.885392932181041</v>
      </c>
      <c r="N76" s="77">
        <v>127818</v>
      </c>
      <c r="O76" s="139">
        <v>9.3034190709245781</v>
      </c>
      <c r="P76" s="179">
        <v>7</v>
      </c>
      <c r="Q76" s="133"/>
      <c r="R76" s="133"/>
    </row>
    <row r="77" spans="1:18" x14ac:dyDescent="0.2">
      <c r="A77" s="177">
        <v>8</v>
      </c>
      <c r="C77" s="51" t="s">
        <v>252</v>
      </c>
      <c r="D77" s="77" t="s">
        <v>396</v>
      </c>
      <c r="E77" s="119" t="s">
        <v>396</v>
      </c>
      <c r="F77" s="77" t="s">
        <v>396</v>
      </c>
      <c r="G77" s="119" t="s">
        <v>396</v>
      </c>
      <c r="H77" s="77" t="s">
        <v>396</v>
      </c>
      <c r="I77" s="119" t="s">
        <v>396</v>
      </c>
      <c r="J77" s="77">
        <v>41142</v>
      </c>
      <c r="K77" s="119">
        <v>4.774958798542281</v>
      </c>
      <c r="L77" s="77" t="s">
        <v>396</v>
      </c>
      <c r="M77" s="119" t="s">
        <v>396</v>
      </c>
      <c r="N77" s="77">
        <v>2994</v>
      </c>
      <c r="O77" s="139">
        <v>0.21792264546736911</v>
      </c>
      <c r="P77" s="179">
        <v>8</v>
      </c>
      <c r="Q77" s="133"/>
      <c r="R77" s="133"/>
    </row>
    <row r="78" spans="1:18" x14ac:dyDescent="0.2">
      <c r="A78" s="177"/>
      <c r="C78" s="51"/>
      <c r="D78" s="77"/>
      <c r="E78" s="119"/>
      <c r="F78" s="77"/>
      <c r="G78" s="119"/>
      <c r="H78" s="77"/>
      <c r="I78" s="119"/>
      <c r="J78" s="77"/>
      <c r="K78" s="119"/>
      <c r="L78" s="77"/>
      <c r="M78" s="119"/>
      <c r="N78" s="77"/>
      <c r="O78" s="139"/>
      <c r="P78" s="179"/>
      <c r="Q78" s="133"/>
      <c r="R78" s="133"/>
    </row>
    <row r="79" spans="1:18" x14ac:dyDescent="0.2">
      <c r="A79" s="180">
        <v>9</v>
      </c>
      <c r="B79" s="53"/>
      <c r="C79" s="54" t="s">
        <v>41</v>
      </c>
      <c r="D79" s="79">
        <v>524299</v>
      </c>
      <c r="E79" s="79">
        <v>100</v>
      </c>
      <c r="F79" s="79">
        <v>666569</v>
      </c>
      <c r="G79" s="79">
        <v>100</v>
      </c>
      <c r="H79" s="79">
        <v>411583</v>
      </c>
      <c r="I79" s="79">
        <v>100</v>
      </c>
      <c r="J79" s="79">
        <v>861620</v>
      </c>
      <c r="K79" s="79">
        <v>100</v>
      </c>
      <c r="L79" s="79">
        <v>247969</v>
      </c>
      <c r="M79" s="79">
        <v>100</v>
      </c>
      <c r="N79" s="79">
        <v>1373882</v>
      </c>
      <c r="O79" s="140">
        <v>100</v>
      </c>
      <c r="P79" s="187">
        <v>9</v>
      </c>
      <c r="Q79" s="228"/>
      <c r="R79" s="133"/>
    </row>
    <row r="80" spans="1:18" x14ac:dyDescent="0.2">
      <c r="A80" s="180"/>
      <c r="B80" s="53"/>
      <c r="C80" s="54"/>
      <c r="D80" s="77"/>
      <c r="E80" s="119"/>
      <c r="F80" s="77"/>
      <c r="G80" s="119"/>
      <c r="H80" s="77"/>
      <c r="I80" s="119"/>
      <c r="J80" s="77"/>
      <c r="K80" s="119"/>
      <c r="L80" s="77"/>
      <c r="M80" s="119"/>
      <c r="N80" s="77"/>
      <c r="O80" s="139"/>
      <c r="P80" s="187"/>
      <c r="Q80" s="133"/>
      <c r="R80" s="133"/>
    </row>
    <row r="81" spans="1:18" x14ac:dyDescent="0.2">
      <c r="A81" s="177">
        <v>10</v>
      </c>
      <c r="C81" s="51" t="s">
        <v>42</v>
      </c>
      <c r="D81" s="77">
        <v>187859</v>
      </c>
      <c r="E81" s="119">
        <v>35.830508927157979</v>
      </c>
      <c r="F81" s="77">
        <v>296206</v>
      </c>
      <c r="G81" s="119">
        <v>44.437410080576804</v>
      </c>
      <c r="H81" s="77">
        <v>180398</v>
      </c>
      <c r="I81" s="119">
        <v>43.830284535561475</v>
      </c>
      <c r="J81" s="77">
        <v>199537</v>
      </c>
      <c r="K81" s="119">
        <v>23.158352870174788</v>
      </c>
      <c r="L81" s="77">
        <v>56802</v>
      </c>
      <c r="M81" s="119">
        <v>22.906895620017018</v>
      </c>
      <c r="N81" s="77">
        <v>419188</v>
      </c>
      <c r="O81" s="139">
        <v>30.511208386164167</v>
      </c>
      <c r="P81" s="179">
        <v>10</v>
      </c>
      <c r="Q81" s="133"/>
      <c r="R81" s="133"/>
    </row>
    <row r="82" spans="1:18" x14ac:dyDescent="0.2">
      <c r="A82" s="177">
        <v>11</v>
      </c>
      <c r="C82" s="51" t="s">
        <v>167</v>
      </c>
      <c r="D82" s="77">
        <v>49742</v>
      </c>
      <c r="E82" s="119">
        <v>9.4873345171362136</v>
      </c>
      <c r="F82" s="77">
        <v>45810</v>
      </c>
      <c r="G82" s="119">
        <v>6.8725068222494592</v>
      </c>
      <c r="H82" s="77">
        <v>55280</v>
      </c>
      <c r="I82" s="119">
        <v>13.43106979637157</v>
      </c>
      <c r="J82" s="77">
        <v>141512</v>
      </c>
      <c r="K82" s="119">
        <v>16.42394559086372</v>
      </c>
      <c r="L82" s="77">
        <v>18112</v>
      </c>
      <c r="M82" s="119">
        <v>7.3041388238045881</v>
      </c>
      <c r="N82" s="77">
        <v>131788</v>
      </c>
      <c r="O82" s="139">
        <v>9.5923812962103003</v>
      </c>
      <c r="P82" s="179">
        <v>11</v>
      </c>
      <c r="Q82" s="133"/>
      <c r="R82" s="133"/>
    </row>
    <row r="83" spans="1:18" x14ac:dyDescent="0.2">
      <c r="A83" s="177">
        <v>12</v>
      </c>
      <c r="C83" s="51" t="s">
        <v>43</v>
      </c>
      <c r="D83" s="77">
        <v>138117</v>
      </c>
      <c r="E83" s="119">
        <v>26.343174410021764</v>
      </c>
      <c r="F83" s="77">
        <v>250395</v>
      </c>
      <c r="G83" s="119">
        <v>37.564753236349127</v>
      </c>
      <c r="H83" s="77">
        <v>125119</v>
      </c>
      <c r="I83" s="119">
        <v>30.399457703549466</v>
      </c>
      <c r="J83" s="77">
        <v>58025</v>
      </c>
      <c r="K83" s="119">
        <v>6.734407279311065</v>
      </c>
      <c r="L83" s="77">
        <v>38690</v>
      </c>
      <c r="M83" s="119">
        <v>15.602756796212431</v>
      </c>
      <c r="N83" s="77">
        <v>287400</v>
      </c>
      <c r="O83" s="139">
        <v>20.918827089953869</v>
      </c>
      <c r="P83" s="179">
        <v>12</v>
      </c>
      <c r="Q83" s="133"/>
      <c r="R83" s="133"/>
    </row>
    <row r="84" spans="1:18" x14ac:dyDescent="0.2">
      <c r="A84" s="177">
        <v>13</v>
      </c>
      <c r="C84" s="51" t="s">
        <v>44</v>
      </c>
      <c r="D84" s="77">
        <v>107081</v>
      </c>
      <c r="E84" s="119">
        <v>20.423651389760423</v>
      </c>
      <c r="F84" s="77">
        <v>73072</v>
      </c>
      <c r="G84" s="119">
        <v>10.962405992477898</v>
      </c>
      <c r="H84" s="77">
        <v>133013</v>
      </c>
      <c r="I84" s="119">
        <v>32.317418357901083</v>
      </c>
      <c r="J84" s="77">
        <v>496687</v>
      </c>
      <c r="K84" s="119">
        <v>57.645713887792759</v>
      </c>
      <c r="L84" s="77">
        <v>133096</v>
      </c>
      <c r="M84" s="119">
        <v>53.674451241889109</v>
      </c>
      <c r="N84" s="77">
        <v>475312</v>
      </c>
      <c r="O84" s="139">
        <v>34.596275371538461</v>
      </c>
      <c r="P84" s="179">
        <v>13</v>
      </c>
      <c r="Q84" s="133"/>
      <c r="R84" s="133"/>
    </row>
    <row r="85" spans="1:18" x14ac:dyDescent="0.2">
      <c r="A85" s="177">
        <v>14</v>
      </c>
      <c r="C85" s="51" t="s">
        <v>45</v>
      </c>
      <c r="D85" s="77">
        <v>87049</v>
      </c>
      <c r="E85" s="119">
        <v>16.602930770419171</v>
      </c>
      <c r="F85" s="77">
        <v>60275</v>
      </c>
      <c r="G85" s="119">
        <v>9.0425747371989988</v>
      </c>
      <c r="H85" s="77">
        <v>109531</v>
      </c>
      <c r="I85" s="119">
        <v>26.612129266757858</v>
      </c>
      <c r="J85" s="77">
        <v>414544</v>
      </c>
      <c r="K85" s="119">
        <v>48.112160813351593</v>
      </c>
      <c r="L85" s="77">
        <v>109044</v>
      </c>
      <c r="M85" s="119">
        <v>43.974851695171573</v>
      </c>
      <c r="N85" s="77">
        <v>394798</v>
      </c>
      <c r="O85" s="139">
        <v>28.735946755252634</v>
      </c>
      <c r="P85" s="179">
        <v>14</v>
      </c>
      <c r="Q85" s="133"/>
      <c r="R85" s="133"/>
    </row>
    <row r="86" spans="1:18" x14ac:dyDescent="0.2">
      <c r="A86" s="177">
        <v>15</v>
      </c>
      <c r="C86" s="51" t="s">
        <v>46</v>
      </c>
      <c r="D86" s="77">
        <v>20032</v>
      </c>
      <c r="E86" s="119">
        <v>3.820720619341254</v>
      </c>
      <c r="F86" s="77">
        <v>12797</v>
      </c>
      <c r="G86" s="119">
        <v>1.9198312552788983</v>
      </c>
      <c r="H86" s="77">
        <v>23482</v>
      </c>
      <c r="I86" s="119">
        <v>5.7052890911432206</v>
      </c>
      <c r="J86" s="77">
        <v>82143</v>
      </c>
      <c r="K86" s="119">
        <v>9.5335530744411692</v>
      </c>
      <c r="L86" s="77">
        <v>24052</v>
      </c>
      <c r="M86" s="119">
        <v>9.6995995467175327</v>
      </c>
      <c r="N86" s="77">
        <v>80514</v>
      </c>
      <c r="O86" s="139">
        <v>5.8603286162858232</v>
      </c>
      <c r="P86" s="179">
        <v>15</v>
      </c>
      <c r="Q86" s="133"/>
      <c r="R86" s="133"/>
    </row>
    <row r="87" spans="1:18" x14ac:dyDescent="0.2">
      <c r="A87" s="177">
        <v>16</v>
      </c>
      <c r="C87" s="51" t="s">
        <v>253</v>
      </c>
      <c r="D87" s="77" t="s">
        <v>396</v>
      </c>
      <c r="E87" s="119" t="s">
        <v>396</v>
      </c>
      <c r="F87" s="77" t="s">
        <v>396</v>
      </c>
      <c r="G87" s="119" t="s">
        <v>396</v>
      </c>
      <c r="H87" s="77" t="s">
        <v>396</v>
      </c>
      <c r="I87" s="119" t="s">
        <v>396</v>
      </c>
      <c r="J87" s="77" t="s">
        <v>396</v>
      </c>
      <c r="K87" s="119" t="s">
        <v>396</v>
      </c>
      <c r="L87" s="77" t="s">
        <v>396</v>
      </c>
      <c r="M87" s="119" t="s">
        <v>396</v>
      </c>
      <c r="N87" s="77" t="s">
        <v>396</v>
      </c>
      <c r="O87" s="139" t="s">
        <v>396</v>
      </c>
      <c r="P87" s="179">
        <v>16</v>
      </c>
      <c r="Q87" s="133"/>
      <c r="R87" s="133"/>
    </row>
    <row r="88" spans="1:18" x14ac:dyDescent="0.2">
      <c r="A88" s="177">
        <v>17</v>
      </c>
      <c r="C88" s="51" t="s">
        <v>47</v>
      </c>
      <c r="D88" s="77">
        <v>113400</v>
      </c>
      <c r="E88" s="119">
        <v>21.628879704138289</v>
      </c>
      <c r="F88" s="77">
        <v>140939</v>
      </c>
      <c r="G88" s="119">
        <v>21.143947588321691</v>
      </c>
      <c r="H88" s="77">
        <v>59988</v>
      </c>
      <c r="I88" s="119">
        <v>14.574946001171089</v>
      </c>
      <c r="J88" s="77">
        <v>60736</v>
      </c>
      <c r="K88" s="119">
        <v>7.0490471437524667</v>
      </c>
      <c r="L88" s="77">
        <v>22652</v>
      </c>
      <c r="M88" s="119">
        <v>9.1350128443474787</v>
      </c>
      <c r="N88" s="77">
        <v>87357</v>
      </c>
      <c r="O88" s="139">
        <v>6.3584063260163539</v>
      </c>
      <c r="P88" s="179">
        <v>17</v>
      </c>
      <c r="Q88" s="133"/>
      <c r="R88" s="133"/>
    </row>
    <row r="89" spans="1:18" x14ac:dyDescent="0.2">
      <c r="A89" s="177">
        <v>18</v>
      </c>
      <c r="C89" s="51" t="s">
        <v>48</v>
      </c>
      <c r="D89" s="77"/>
      <c r="E89" s="119"/>
      <c r="F89" s="77"/>
      <c r="G89" s="119"/>
      <c r="H89" s="77"/>
      <c r="I89" s="119"/>
      <c r="J89" s="77"/>
      <c r="K89" s="119"/>
      <c r="L89" s="77"/>
      <c r="M89" s="119"/>
      <c r="N89" s="77"/>
      <c r="O89" s="139"/>
      <c r="P89" s="179"/>
      <c r="Q89" s="133"/>
      <c r="R89" s="133"/>
    </row>
    <row r="90" spans="1:18" x14ac:dyDescent="0.2">
      <c r="A90" s="177"/>
      <c r="C90" s="51" t="s">
        <v>49</v>
      </c>
      <c r="D90" s="77">
        <v>113400</v>
      </c>
      <c r="E90" s="119">
        <v>21.628879704138289</v>
      </c>
      <c r="F90" s="77">
        <v>140899</v>
      </c>
      <c r="G90" s="119">
        <v>21.137946709192896</v>
      </c>
      <c r="H90" s="77">
        <v>59985</v>
      </c>
      <c r="I90" s="119">
        <v>14.574217108092414</v>
      </c>
      <c r="J90" s="77">
        <v>60735</v>
      </c>
      <c r="K90" s="119">
        <v>7.0489310833081866</v>
      </c>
      <c r="L90" s="77">
        <v>22614</v>
      </c>
      <c r="M90" s="119">
        <v>9.1196883481402917</v>
      </c>
      <c r="N90" s="77">
        <v>87206</v>
      </c>
      <c r="O90" s="139">
        <v>6.3474155713518341</v>
      </c>
      <c r="P90" s="179">
        <v>18</v>
      </c>
      <c r="Q90" s="133"/>
      <c r="R90" s="133"/>
    </row>
    <row r="91" spans="1:18" x14ac:dyDescent="0.2">
      <c r="A91" s="177">
        <v>19</v>
      </c>
      <c r="C91" s="51" t="s">
        <v>50</v>
      </c>
      <c r="D91" s="77"/>
      <c r="E91" s="119"/>
      <c r="F91" s="77"/>
      <c r="G91" s="119"/>
      <c r="H91" s="77"/>
      <c r="I91" s="119"/>
      <c r="J91" s="77"/>
      <c r="K91" s="119"/>
      <c r="L91" s="77"/>
      <c r="M91" s="119"/>
      <c r="N91" s="77"/>
      <c r="O91" s="139"/>
      <c r="P91" s="179"/>
      <c r="Q91" s="133"/>
      <c r="R91" s="133"/>
    </row>
    <row r="92" spans="1:18" x14ac:dyDescent="0.2">
      <c r="A92" s="177"/>
      <c r="C92" s="51" t="s">
        <v>51</v>
      </c>
      <c r="D92" s="77" t="s">
        <v>396</v>
      </c>
      <c r="E92" s="119" t="s">
        <v>396</v>
      </c>
      <c r="F92" s="77">
        <v>40</v>
      </c>
      <c r="G92" s="119">
        <v>6.000879128792368E-3</v>
      </c>
      <c r="H92" s="77">
        <v>3</v>
      </c>
      <c r="I92" s="119">
        <v>7.2889307867428929E-4</v>
      </c>
      <c r="J92" s="77">
        <v>1</v>
      </c>
      <c r="K92" s="119">
        <v>1.160604442793807E-4</v>
      </c>
      <c r="L92" s="122">
        <v>39</v>
      </c>
      <c r="M92" s="119">
        <v>1.5727772423165799E-2</v>
      </c>
      <c r="N92" s="77">
        <v>151</v>
      </c>
      <c r="O92" s="139">
        <v>1.0990754664519951E-2</v>
      </c>
      <c r="P92" s="179">
        <v>19</v>
      </c>
      <c r="Q92" s="133"/>
      <c r="R92" s="133"/>
    </row>
    <row r="93" spans="1:18" x14ac:dyDescent="0.2">
      <c r="A93" s="177">
        <v>20</v>
      </c>
      <c r="C93" s="51" t="s">
        <v>52</v>
      </c>
      <c r="D93" s="77">
        <v>70442</v>
      </c>
      <c r="E93" s="119">
        <v>13.4354633520186</v>
      </c>
      <c r="F93" s="77">
        <v>52806</v>
      </c>
      <c r="G93" s="119">
        <v>7.922060581875245</v>
      </c>
      <c r="H93" s="77">
        <v>46710</v>
      </c>
      <c r="I93" s="119">
        <v>11.348865234958684</v>
      </c>
      <c r="J93" s="77">
        <v>83041</v>
      </c>
      <c r="K93" s="119">
        <v>9.6377753534040522</v>
      </c>
      <c r="L93" s="77">
        <v>56055</v>
      </c>
      <c r="M93" s="119">
        <v>22.605648286680996</v>
      </c>
      <c r="N93" s="77">
        <v>284554</v>
      </c>
      <c r="O93" s="139">
        <v>20.711676839786822</v>
      </c>
      <c r="P93" s="179">
        <v>20</v>
      </c>
      <c r="Q93" s="133"/>
      <c r="R93" s="133"/>
    </row>
    <row r="94" spans="1:18" x14ac:dyDescent="0.2">
      <c r="A94" s="177"/>
      <c r="C94" s="51"/>
      <c r="D94" s="77"/>
      <c r="E94" s="119"/>
      <c r="F94" s="77"/>
      <c r="G94" s="119"/>
      <c r="H94" s="77"/>
      <c r="I94" s="119"/>
      <c r="J94" s="77"/>
      <c r="K94" s="119"/>
      <c r="L94" s="77"/>
      <c r="M94" s="119"/>
      <c r="N94" s="77"/>
      <c r="O94" s="139"/>
      <c r="P94" s="179"/>
      <c r="Q94" s="133"/>
      <c r="R94" s="133"/>
    </row>
    <row r="95" spans="1:18" s="5" customFormat="1" x14ac:dyDescent="0.2">
      <c r="A95" s="183">
        <v>21</v>
      </c>
      <c r="B95" s="55"/>
      <c r="C95" s="56" t="s">
        <v>222</v>
      </c>
      <c r="D95" s="79">
        <v>478782</v>
      </c>
      <c r="E95" s="138" t="s">
        <v>93</v>
      </c>
      <c r="F95" s="79">
        <v>563023</v>
      </c>
      <c r="G95" s="138" t="s">
        <v>93</v>
      </c>
      <c r="H95" s="79">
        <v>420109</v>
      </c>
      <c r="I95" s="138" t="s">
        <v>93</v>
      </c>
      <c r="J95" s="79">
        <v>840001</v>
      </c>
      <c r="K95" s="138" t="s">
        <v>93</v>
      </c>
      <c r="L95" s="79">
        <v>268605</v>
      </c>
      <c r="M95" s="138" t="s">
        <v>93</v>
      </c>
      <c r="N95" s="79">
        <v>1266411</v>
      </c>
      <c r="O95" s="141" t="s">
        <v>93</v>
      </c>
      <c r="P95" s="189">
        <v>21</v>
      </c>
      <c r="Q95" s="144"/>
      <c r="R95" s="144"/>
    </row>
    <row r="96" spans="1:18" x14ac:dyDescent="0.2">
      <c r="A96" s="177"/>
      <c r="C96" s="51"/>
      <c r="D96" s="77"/>
      <c r="E96" s="119"/>
      <c r="F96" s="77"/>
      <c r="G96" s="119"/>
      <c r="H96" s="77"/>
      <c r="I96" s="119"/>
      <c r="J96" s="77"/>
      <c r="K96" s="119"/>
      <c r="L96" s="77"/>
      <c r="M96" s="119"/>
      <c r="N96" s="77"/>
      <c r="O96" s="139"/>
      <c r="P96" s="179"/>
      <c r="Q96" s="133"/>
      <c r="R96" s="133"/>
    </row>
    <row r="97" spans="1:18" x14ac:dyDescent="0.2">
      <c r="A97" s="177">
        <v>22</v>
      </c>
      <c r="C97" s="51" t="s">
        <v>53</v>
      </c>
      <c r="D97" s="77">
        <v>506</v>
      </c>
      <c r="E97" s="119">
        <v>9.6509815963791656E-2</v>
      </c>
      <c r="F97" s="77">
        <v>1393</v>
      </c>
      <c r="G97" s="119">
        <v>0.20898061566019421</v>
      </c>
      <c r="H97" s="77">
        <v>500</v>
      </c>
      <c r="I97" s="119">
        <v>0.12148217977904821</v>
      </c>
      <c r="J97" s="77">
        <v>54</v>
      </c>
      <c r="K97" s="119">
        <v>6.2672639910865578E-3</v>
      </c>
      <c r="L97" s="77">
        <v>4782</v>
      </c>
      <c r="M97" s="119">
        <v>1.9284668648097141</v>
      </c>
      <c r="N97" s="77">
        <v>23437</v>
      </c>
      <c r="O97" s="139">
        <v>1.705896139552014</v>
      </c>
      <c r="P97" s="179">
        <v>22</v>
      </c>
      <c r="Q97" s="133"/>
      <c r="R97" s="133"/>
    </row>
    <row r="98" spans="1:18" x14ac:dyDescent="0.2">
      <c r="A98" s="177">
        <v>23</v>
      </c>
      <c r="C98" s="51" t="s">
        <v>54</v>
      </c>
      <c r="D98" s="77"/>
      <c r="E98" s="119"/>
      <c r="F98" s="77"/>
      <c r="G98" s="119"/>
      <c r="H98" s="77"/>
      <c r="I98" s="119"/>
      <c r="J98" s="77"/>
      <c r="K98" s="119"/>
      <c r="L98" s="77"/>
      <c r="M98" s="119"/>
      <c r="N98" s="77"/>
      <c r="O98" s="139"/>
      <c r="P98" s="179"/>
      <c r="Q98" s="133"/>
      <c r="R98" s="133"/>
    </row>
    <row r="99" spans="1:18" x14ac:dyDescent="0.2">
      <c r="A99" s="177"/>
      <c r="C99" s="51" t="s">
        <v>55</v>
      </c>
      <c r="D99" s="77">
        <v>312</v>
      </c>
      <c r="E99" s="119">
        <v>5.950802881561857E-2</v>
      </c>
      <c r="F99" s="77">
        <v>137</v>
      </c>
      <c r="G99" s="119">
        <v>2.055301101611386E-2</v>
      </c>
      <c r="H99" s="77">
        <v>192</v>
      </c>
      <c r="I99" s="119">
        <v>4.6649157035154515E-2</v>
      </c>
      <c r="J99" s="77">
        <v>74</v>
      </c>
      <c r="K99" s="119">
        <v>8.5884728766741723E-3</v>
      </c>
      <c r="L99" s="77">
        <v>101</v>
      </c>
      <c r="M99" s="119">
        <v>4.0730897813839637E-2</v>
      </c>
      <c r="N99" s="77">
        <v>12793</v>
      </c>
      <c r="O99" s="139">
        <v>0.9311571153854552</v>
      </c>
      <c r="P99" s="179">
        <v>23</v>
      </c>
      <c r="Q99" s="133"/>
      <c r="R99" s="133"/>
    </row>
    <row r="100" spans="1:18" x14ac:dyDescent="0.2">
      <c r="A100" s="177">
        <v>24</v>
      </c>
      <c r="C100" s="51" t="s">
        <v>56</v>
      </c>
      <c r="D100" s="77">
        <v>5976</v>
      </c>
      <c r="E100" s="119">
        <v>1.1398076288530019</v>
      </c>
      <c r="F100" s="77">
        <v>3800</v>
      </c>
      <c r="G100" s="119">
        <v>0.57008351723527495</v>
      </c>
      <c r="H100" s="77">
        <v>3130</v>
      </c>
      <c r="I100" s="119">
        <v>0.76047844541684184</v>
      </c>
      <c r="J100" s="77">
        <v>1204</v>
      </c>
      <c r="K100" s="119">
        <v>0.13973677491237435</v>
      </c>
      <c r="L100" s="77">
        <v>9887</v>
      </c>
      <c r="M100" s="119">
        <v>3.9871919473805195</v>
      </c>
      <c r="N100" s="77">
        <v>76817</v>
      </c>
      <c r="O100" s="139">
        <v>5.5912370931419151</v>
      </c>
      <c r="P100" s="179">
        <v>24</v>
      </c>
      <c r="Q100" s="133"/>
      <c r="R100" s="133"/>
    </row>
    <row r="101" spans="1:18" x14ac:dyDescent="0.2">
      <c r="A101" s="177">
        <v>25</v>
      </c>
      <c r="C101" s="51" t="s">
        <v>57</v>
      </c>
      <c r="D101" s="77"/>
      <c r="E101" s="119"/>
      <c r="F101" s="77"/>
      <c r="G101" s="119"/>
      <c r="H101" s="77"/>
      <c r="I101" s="119"/>
      <c r="J101" s="77"/>
      <c r="K101" s="119"/>
      <c r="L101" s="77"/>
      <c r="M101" s="119"/>
      <c r="N101" s="77"/>
      <c r="O101" s="139"/>
      <c r="P101" s="179"/>
      <c r="Q101" s="133"/>
      <c r="R101" s="133"/>
    </row>
    <row r="102" spans="1:18" x14ac:dyDescent="0.2">
      <c r="A102" s="177"/>
      <c r="C102" s="51" t="s">
        <v>58</v>
      </c>
      <c r="D102" s="77" t="s">
        <v>396</v>
      </c>
      <c r="E102" s="119" t="s">
        <v>396</v>
      </c>
      <c r="F102" s="77">
        <v>21</v>
      </c>
      <c r="G102" s="119">
        <v>3.1504615426159932E-3</v>
      </c>
      <c r="H102" s="77" t="s">
        <v>396</v>
      </c>
      <c r="I102" s="119" t="s">
        <v>396</v>
      </c>
      <c r="J102" s="77" t="s">
        <v>396</v>
      </c>
      <c r="K102" s="119" t="s">
        <v>396</v>
      </c>
      <c r="L102" s="77">
        <v>192</v>
      </c>
      <c r="M102" s="119">
        <v>7.7429033467893163E-2</v>
      </c>
      <c r="N102" s="77">
        <v>11191</v>
      </c>
      <c r="O102" s="139">
        <v>0.81455321490491905</v>
      </c>
      <c r="P102" s="179">
        <v>25</v>
      </c>
      <c r="Q102" s="133"/>
      <c r="R102" s="133"/>
    </row>
    <row r="103" spans="1:18" x14ac:dyDescent="0.2">
      <c r="A103" s="177">
        <v>26</v>
      </c>
      <c r="C103" s="51" t="s">
        <v>59</v>
      </c>
      <c r="D103" s="77"/>
      <c r="E103" s="119"/>
      <c r="F103" s="77"/>
      <c r="G103" s="119"/>
      <c r="H103" s="77"/>
      <c r="I103" s="119"/>
      <c r="J103" s="77"/>
      <c r="K103" s="119"/>
      <c r="L103" s="77"/>
      <c r="M103" s="119"/>
      <c r="N103" s="77"/>
      <c r="O103" s="139"/>
      <c r="P103" s="179"/>
      <c r="Q103" s="133"/>
      <c r="R103" s="133"/>
    </row>
    <row r="104" spans="1:18" x14ac:dyDescent="0.2">
      <c r="A104" s="177"/>
      <c r="C104" s="51" t="s">
        <v>60</v>
      </c>
      <c r="D104" s="77">
        <v>45301</v>
      </c>
      <c r="E104" s="119">
        <v>8.640298760821592</v>
      </c>
      <c r="F104" s="77">
        <v>65607</v>
      </c>
      <c r="G104" s="119">
        <v>9.8424919250670229</v>
      </c>
      <c r="H104" s="77">
        <v>6469</v>
      </c>
      <c r="I104" s="119">
        <v>1.5717364419813258</v>
      </c>
      <c r="J104" s="77">
        <v>3255</v>
      </c>
      <c r="K104" s="119">
        <v>0.37777674612938417</v>
      </c>
      <c r="L104" s="77">
        <v>6410</v>
      </c>
      <c r="M104" s="119">
        <v>2.5850005444228916</v>
      </c>
      <c r="N104" s="77">
        <v>54908</v>
      </c>
      <c r="O104" s="139">
        <v>3.9965586564202749</v>
      </c>
      <c r="P104" s="179">
        <v>26</v>
      </c>
      <c r="Q104" s="133"/>
      <c r="R104" s="133"/>
    </row>
    <row r="105" spans="1:18" x14ac:dyDescent="0.2">
      <c r="A105" s="177"/>
      <c r="C105" s="51"/>
      <c r="D105" s="77"/>
      <c r="E105" s="119"/>
      <c r="F105" s="77"/>
      <c r="G105" s="119"/>
      <c r="H105" s="77"/>
      <c r="I105" s="119"/>
      <c r="J105" s="77"/>
      <c r="K105" s="119"/>
      <c r="L105" s="77"/>
      <c r="M105" s="119"/>
      <c r="N105" s="77"/>
      <c r="O105" s="139"/>
      <c r="P105" s="179"/>
      <c r="Q105" s="133"/>
      <c r="R105" s="133"/>
    </row>
    <row r="106" spans="1:18" s="5" customFormat="1" x14ac:dyDescent="0.2">
      <c r="A106" s="183">
        <v>27</v>
      </c>
      <c r="B106" s="55"/>
      <c r="C106" s="56" t="s">
        <v>224</v>
      </c>
      <c r="D106" s="232">
        <v>7013</v>
      </c>
      <c r="E106" s="233">
        <v>1.3375955323202982</v>
      </c>
      <c r="F106" s="232">
        <v>43248</v>
      </c>
      <c r="G106" s="233">
        <v>6.4881505140503082</v>
      </c>
      <c r="H106" s="79">
        <v>-11173</v>
      </c>
      <c r="I106" s="233">
        <v>-2.7146407893426114</v>
      </c>
      <c r="J106" s="232">
        <v>19695</v>
      </c>
      <c r="K106" s="233">
        <v>2.285810450082403</v>
      </c>
      <c r="L106" s="232">
        <v>-12468</v>
      </c>
      <c r="M106" s="233">
        <v>-5.0280478608213119</v>
      </c>
      <c r="N106" s="79">
        <v>154419</v>
      </c>
      <c r="O106" s="234">
        <v>11.239611553248388</v>
      </c>
      <c r="P106" s="189">
        <v>27</v>
      </c>
      <c r="Q106" s="144"/>
      <c r="R106" s="144"/>
    </row>
    <row r="107" spans="1:18" x14ac:dyDescent="0.2">
      <c r="A107" s="177"/>
      <c r="C107" s="51"/>
      <c r="D107" s="77"/>
      <c r="E107" s="119"/>
      <c r="F107" s="77"/>
      <c r="G107" s="119"/>
      <c r="H107" s="79"/>
      <c r="I107" s="119"/>
      <c r="J107" s="77"/>
      <c r="K107" s="119"/>
      <c r="L107" s="77"/>
      <c r="M107" s="119"/>
      <c r="N107" s="79"/>
      <c r="O107" s="139"/>
      <c r="P107" s="179"/>
      <c r="Q107" s="133"/>
      <c r="R107" s="133"/>
    </row>
    <row r="108" spans="1:18" x14ac:dyDescent="0.2">
      <c r="A108" s="177">
        <v>28</v>
      </c>
      <c r="C108" s="51" t="s">
        <v>61</v>
      </c>
      <c r="D108" s="77">
        <v>2787</v>
      </c>
      <c r="E108" s="119">
        <v>0.53156691124720823</v>
      </c>
      <c r="F108" s="77">
        <v>100</v>
      </c>
      <c r="G108" s="119">
        <v>1.5002197821980921E-2</v>
      </c>
      <c r="H108" s="77" t="s">
        <v>396</v>
      </c>
      <c r="I108" s="119" t="s">
        <v>396</v>
      </c>
      <c r="J108" s="77">
        <v>941</v>
      </c>
      <c r="K108" s="119">
        <v>0.10921287806689724</v>
      </c>
      <c r="L108" s="77">
        <v>300</v>
      </c>
      <c r="M108" s="119">
        <v>0.12098286479358307</v>
      </c>
      <c r="N108" s="77">
        <v>6078</v>
      </c>
      <c r="O108" s="139">
        <v>0.44239607186061103</v>
      </c>
      <c r="P108" s="179">
        <v>28</v>
      </c>
      <c r="Q108" s="133"/>
      <c r="R108" s="133"/>
    </row>
    <row r="109" spans="1:18" x14ac:dyDescent="0.2">
      <c r="A109" s="177">
        <v>29</v>
      </c>
      <c r="C109" s="51" t="s">
        <v>62</v>
      </c>
      <c r="D109" s="77">
        <v>791</v>
      </c>
      <c r="E109" s="119">
        <v>0.15086811151652016</v>
      </c>
      <c r="F109" s="77">
        <v>3626</v>
      </c>
      <c r="G109" s="119">
        <v>0.54397969302502813</v>
      </c>
      <c r="H109" s="77">
        <v>151</v>
      </c>
      <c r="I109" s="119">
        <v>3.6687618293272557E-2</v>
      </c>
      <c r="J109" s="77">
        <v>1448</v>
      </c>
      <c r="K109" s="119">
        <v>0.16805552331654325</v>
      </c>
      <c r="L109" s="77">
        <v>209</v>
      </c>
      <c r="M109" s="119">
        <v>8.4284729139529543E-2</v>
      </c>
      <c r="N109" s="77">
        <v>63</v>
      </c>
      <c r="O109" s="139">
        <v>4.5855466481109731E-3</v>
      </c>
      <c r="P109" s="179">
        <v>29</v>
      </c>
      <c r="Q109" s="133"/>
      <c r="R109" s="133"/>
    </row>
    <row r="110" spans="1:18" x14ac:dyDescent="0.2">
      <c r="A110" s="177">
        <v>30</v>
      </c>
      <c r="C110" s="51" t="s">
        <v>63</v>
      </c>
      <c r="D110" s="77">
        <v>-313</v>
      </c>
      <c r="E110" s="119">
        <v>-5.9698759677207093E-2</v>
      </c>
      <c r="F110" s="77">
        <v>2930</v>
      </c>
      <c r="G110" s="119">
        <v>0.43956439618404097</v>
      </c>
      <c r="H110" s="77">
        <v>1270</v>
      </c>
      <c r="I110" s="119">
        <v>0.30856473663878248</v>
      </c>
      <c r="J110" s="77">
        <v>160</v>
      </c>
      <c r="K110" s="119">
        <v>1.8569671084700912E-2</v>
      </c>
      <c r="L110" s="77">
        <v>1780</v>
      </c>
      <c r="M110" s="119">
        <v>0.71783166444192625</v>
      </c>
      <c r="N110" s="77">
        <v>17102</v>
      </c>
      <c r="O110" s="139">
        <v>1.2447939488252995</v>
      </c>
      <c r="P110" s="179">
        <v>30</v>
      </c>
      <c r="Q110" s="133"/>
      <c r="R110" s="133"/>
    </row>
    <row r="111" spans="1:18" x14ac:dyDescent="0.2">
      <c r="A111" s="177">
        <v>31</v>
      </c>
      <c r="C111" s="51" t="s">
        <v>64</v>
      </c>
      <c r="D111" s="77">
        <v>689</v>
      </c>
      <c r="E111" s="119">
        <v>0.131413563634491</v>
      </c>
      <c r="F111" s="77">
        <v>3784</v>
      </c>
      <c r="G111" s="119">
        <v>0.56768316558375798</v>
      </c>
      <c r="H111" s="77">
        <v>376</v>
      </c>
      <c r="I111" s="119">
        <v>9.1354599193844255E-2</v>
      </c>
      <c r="J111" s="77">
        <v>183</v>
      </c>
      <c r="K111" s="119">
        <v>2.123906130312667E-2</v>
      </c>
      <c r="L111" s="77">
        <v>791</v>
      </c>
      <c r="M111" s="119">
        <v>0.31899148683908068</v>
      </c>
      <c r="N111" s="77">
        <v>27731</v>
      </c>
      <c r="O111" s="139">
        <v>2.0184411761708794</v>
      </c>
      <c r="P111" s="179">
        <v>31</v>
      </c>
      <c r="Q111" s="133"/>
      <c r="R111" s="133"/>
    </row>
    <row r="112" spans="1:18" x14ac:dyDescent="0.2">
      <c r="A112" s="177"/>
      <c r="C112" s="51"/>
      <c r="D112" s="77"/>
      <c r="E112" s="119"/>
      <c r="F112" s="77"/>
      <c r="G112" s="119"/>
      <c r="H112" s="77"/>
      <c r="I112" s="119"/>
      <c r="J112" s="77"/>
      <c r="K112" s="119"/>
      <c r="L112" s="77"/>
      <c r="M112" s="119"/>
      <c r="N112" s="77"/>
      <c r="O112" s="139"/>
      <c r="P112" s="179"/>
      <c r="Q112" s="133"/>
      <c r="R112" s="133"/>
    </row>
    <row r="113" spans="1:18" x14ac:dyDescent="0.2">
      <c r="A113" s="183">
        <v>32</v>
      </c>
      <c r="B113" s="55"/>
      <c r="C113" s="56" t="s">
        <v>294</v>
      </c>
      <c r="D113" s="77"/>
      <c r="E113" s="119"/>
      <c r="F113" s="77"/>
      <c r="G113" s="119"/>
      <c r="H113" s="77"/>
      <c r="I113" s="119"/>
      <c r="J113" s="77"/>
      <c r="K113" s="119"/>
      <c r="L113" s="77"/>
      <c r="M113" s="119"/>
      <c r="N113" s="77"/>
      <c r="O113" s="139"/>
      <c r="P113" s="189"/>
      <c r="Q113" s="133"/>
      <c r="R113" s="133"/>
    </row>
    <row r="114" spans="1:18" x14ac:dyDescent="0.2">
      <c r="A114" s="183"/>
      <c r="B114" s="55"/>
      <c r="C114" s="56" t="s">
        <v>295</v>
      </c>
      <c r="D114" s="79">
        <v>7699</v>
      </c>
      <c r="E114" s="120">
        <v>1.4684369033700235</v>
      </c>
      <c r="F114" s="79">
        <v>32726</v>
      </c>
      <c r="G114" s="120">
        <v>4.9096192592214756</v>
      </c>
      <c r="H114" s="79">
        <v>3776</v>
      </c>
      <c r="I114" s="120">
        <v>0.9174334216913721</v>
      </c>
      <c r="J114" s="79">
        <v>19838</v>
      </c>
      <c r="K114" s="120">
        <v>2.3024070936143541</v>
      </c>
      <c r="L114" s="79">
        <v>-2208</v>
      </c>
      <c r="M114" s="120">
        <v>-0.89043388488077135</v>
      </c>
      <c r="N114" s="79">
        <v>71795</v>
      </c>
      <c r="O114" s="142">
        <v>5.2257035174782116</v>
      </c>
      <c r="P114" s="189">
        <v>32</v>
      </c>
      <c r="Q114" s="133"/>
      <c r="R114" s="133"/>
    </row>
    <row r="115" spans="1:18" x14ac:dyDescent="0.2">
      <c r="A115" s="177">
        <v>33</v>
      </c>
      <c r="C115" s="51" t="s">
        <v>83</v>
      </c>
      <c r="D115" s="229">
        <v>20955</v>
      </c>
      <c r="E115" s="230">
        <v>3.9967652045874589</v>
      </c>
      <c r="F115" s="229">
        <v>47525</v>
      </c>
      <c r="G115" s="230">
        <v>7.1297945148964326</v>
      </c>
      <c r="H115" s="77">
        <v>4812</v>
      </c>
      <c r="I115" s="230">
        <v>1.1691444981935599</v>
      </c>
      <c r="J115" s="229">
        <v>20617</v>
      </c>
      <c r="K115" s="230">
        <v>2.3928181797079917</v>
      </c>
      <c r="L115" s="229">
        <v>9469</v>
      </c>
      <c r="M115" s="230">
        <v>3.8186224891014602</v>
      </c>
      <c r="N115" s="77">
        <v>81364</v>
      </c>
      <c r="O115" s="231">
        <v>5.9221971028079556</v>
      </c>
      <c r="P115" s="179">
        <v>33</v>
      </c>
      <c r="Q115" s="133"/>
      <c r="R115" s="133"/>
    </row>
    <row r="116" spans="1:18" x14ac:dyDescent="0.2">
      <c r="A116" s="177">
        <v>34</v>
      </c>
      <c r="C116" s="51" t="s">
        <v>65</v>
      </c>
      <c r="D116" s="229">
        <v>13256</v>
      </c>
      <c r="E116" s="230">
        <v>2.5283283012174351</v>
      </c>
      <c r="F116" s="229">
        <v>14799</v>
      </c>
      <c r="G116" s="230">
        <v>2.2201752556749565</v>
      </c>
      <c r="H116" s="77">
        <v>1036</v>
      </c>
      <c r="I116" s="230">
        <v>0.25171107650218788</v>
      </c>
      <c r="J116" s="229">
        <v>779</v>
      </c>
      <c r="K116" s="230">
        <v>9.0411086093637572E-2</v>
      </c>
      <c r="L116" s="229">
        <v>11679</v>
      </c>
      <c r="M116" s="230">
        <v>4.7098629264141891</v>
      </c>
      <c r="N116" s="77">
        <v>9570</v>
      </c>
      <c r="O116" s="231">
        <v>0.69656637178447645</v>
      </c>
      <c r="P116" s="179">
        <v>34</v>
      </c>
      <c r="Q116" s="133"/>
      <c r="R116" s="133"/>
    </row>
    <row r="117" spans="1:18" x14ac:dyDescent="0.2">
      <c r="A117" s="44" t="s">
        <v>32</v>
      </c>
      <c r="B117" s="45"/>
      <c r="C117" s="46"/>
      <c r="D117" s="41"/>
      <c r="E117" s="42"/>
      <c r="F117" s="36"/>
      <c r="G117" s="42"/>
      <c r="H117" s="36"/>
      <c r="I117" s="42"/>
      <c r="J117" s="36"/>
      <c r="K117" s="42"/>
      <c r="L117" s="36"/>
      <c r="M117" s="42"/>
      <c r="N117" s="36"/>
      <c r="O117" s="43"/>
      <c r="P117" s="181"/>
    </row>
    <row r="118" spans="1:18" x14ac:dyDescent="0.2">
      <c r="A118" s="192" t="s">
        <v>66</v>
      </c>
      <c r="B118" s="39"/>
      <c r="C118" s="45"/>
      <c r="D118" s="36"/>
      <c r="E118" s="42"/>
      <c r="F118" s="36"/>
      <c r="G118" s="42"/>
      <c r="H118" s="36"/>
      <c r="I118" s="42"/>
      <c r="J118" s="36"/>
      <c r="K118" s="42"/>
      <c r="L118" s="36"/>
      <c r="M118" s="42"/>
      <c r="N118" s="36"/>
      <c r="O118" s="43"/>
      <c r="P118" s="182"/>
    </row>
    <row r="119" spans="1:18" x14ac:dyDescent="0.2">
      <c r="A119" s="187"/>
      <c r="D119" s="47"/>
      <c r="F119" s="69"/>
      <c r="G119" s="70"/>
      <c r="H119" s="69"/>
      <c r="J119" s="69"/>
      <c r="L119" s="69"/>
      <c r="N119" s="69"/>
      <c r="P119" s="187"/>
    </row>
  </sheetData>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9"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zoomScale="120" zoomScaleNormal="120" workbookViewId="0"/>
  </sheetViews>
  <sheetFormatPr baseColWidth="10" defaultRowHeight="12" x14ac:dyDescent="0.2"/>
  <cols>
    <col min="1" max="1" width="4" style="175" customWidth="1"/>
    <col min="2" max="2" width="0.85546875" style="1" customWidth="1"/>
    <col min="3" max="3" width="42" style="2" customWidth="1"/>
    <col min="4" max="4" width="12.7109375" style="34" customWidth="1"/>
    <col min="5" max="5" width="8.7109375" style="61" customWidth="1"/>
    <col min="6" max="6" width="12.7109375" style="34" customWidth="1"/>
    <col min="7" max="7" width="9.4257812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578125" style="175" customWidth="1"/>
    <col min="17" max="16384" width="11.42578125" style="2"/>
  </cols>
  <sheetData>
    <row r="1" spans="1:19" x14ac:dyDescent="0.2">
      <c r="D1" s="2"/>
      <c r="F1" s="69"/>
      <c r="G1" s="49" t="s">
        <v>236</v>
      </c>
      <c r="H1" s="69" t="s">
        <v>344</v>
      </c>
      <c r="J1" s="69"/>
      <c r="L1" s="69"/>
      <c r="N1" s="69"/>
    </row>
    <row r="2" spans="1:19" x14ac:dyDescent="0.2">
      <c r="D2" s="2"/>
      <c r="F2" s="69"/>
      <c r="G2" s="70"/>
      <c r="H2" s="69"/>
      <c r="J2" s="69"/>
      <c r="L2" s="69"/>
      <c r="N2" s="69"/>
    </row>
    <row r="3" spans="1:19" s="15" customFormat="1" x14ac:dyDescent="0.2">
      <c r="A3" s="175"/>
      <c r="B3" s="1"/>
      <c r="C3" s="2"/>
      <c r="D3" s="2"/>
      <c r="E3" s="61"/>
      <c r="F3" s="69"/>
      <c r="G3" s="49" t="s">
        <v>266</v>
      </c>
      <c r="H3" s="69" t="s">
        <v>176</v>
      </c>
      <c r="I3" s="61"/>
      <c r="J3" s="69"/>
      <c r="K3" s="61"/>
      <c r="L3" s="69"/>
      <c r="M3" s="61"/>
      <c r="N3" s="69"/>
      <c r="O3" s="61"/>
      <c r="P3" s="175"/>
      <c r="Q3" s="2"/>
      <c r="R3" s="2"/>
    </row>
    <row r="4" spans="1:19" s="15" customFormat="1" ht="12.75" thickBot="1" x14ac:dyDescent="0.25">
      <c r="A4" s="176"/>
      <c r="B4" s="10"/>
      <c r="C4" s="11"/>
      <c r="D4" s="11"/>
      <c r="E4" s="63"/>
      <c r="F4" s="11"/>
      <c r="G4" s="63"/>
      <c r="H4" s="11"/>
      <c r="I4" s="63"/>
      <c r="J4" s="11"/>
      <c r="K4" s="63"/>
      <c r="L4" s="11"/>
      <c r="M4" s="63"/>
      <c r="N4" s="11"/>
      <c r="O4" s="63"/>
      <c r="P4" s="176"/>
    </row>
    <row r="5" spans="1:19" s="15" customFormat="1" ht="12.75" customHeight="1" x14ac:dyDescent="0.2">
      <c r="A5" s="177"/>
      <c r="B5" s="328" t="s">
        <v>254</v>
      </c>
      <c r="C5" s="281"/>
      <c r="D5" s="316" t="s">
        <v>4</v>
      </c>
      <c r="E5" s="289"/>
      <c r="F5" s="305" t="s">
        <v>155</v>
      </c>
      <c r="G5" s="295"/>
      <c r="H5" s="357" t="s">
        <v>183</v>
      </c>
      <c r="I5" s="357"/>
      <c r="J5" s="357"/>
      <c r="K5" s="357"/>
      <c r="L5" s="357"/>
      <c r="M5" s="357"/>
      <c r="N5" s="357"/>
      <c r="O5" s="358"/>
      <c r="P5" s="179"/>
    </row>
    <row r="6" spans="1:19" s="15" customFormat="1" ht="12" customHeight="1" x14ac:dyDescent="0.2">
      <c r="A6" s="278" t="s">
        <v>159</v>
      </c>
      <c r="B6" s="282"/>
      <c r="C6" s="283"/>
      <c r="D6" s="290"/>
      <c r="E6" s="291"/>
      <c r="F6" s="348"/>
      <c r="G6" s="296"/>
      <c r="H6" s="296" t="s">
        <v>102</v>
      </c>
      <c r="I6" s="337"/>
      <c r="J6" s="317" t="s">
        <v>101</v>
      </c>
      <c r="K6" s="344"/>
      <c r="L6" s="317" t="s">
        <v>104</v>
      </c>
      <c r="M6" s="344"/>
      <c r="N6" s="346" t="s">
        <v>316</v>
      </c>
      <c r="O6" s="314"/>
      <c r="P6" s="258" t="s">
        <v>159</v>
      </c>
    </row>
    <row r="7" spans="1:19" s="15" customFormat="1" ht="12" customHeight="1" x14ac:dyDescent="0.2">
      <c r="A7" s="304"/>
      <c r="B7" s="282"/>
      <c r="C7" s="283"/>
      <c r="D7" s="292"/>
      <c r="E7" s="293"/>
      <c r="F7" s="345"/>
      <c r="G7" s="297"/>
      <c r="H7" s="297"/>
      <c r="I7" s="339"/>
      <c r="J7" s="345"/>
      <c r="K7" s="339"/>
      <c r="L7" s="345"/>
      <c r="M7" s="339"/>
      <c r="N7" s="347"/>
      <c r="O7" s="343"/>
      <c r="P7" s="315"/>
    </row>
    <row r="8" spans="1:19" ht="15" customHeight="1" thickBot="1" x14ac:dyDescent="0.25">
      <c r="A8" s="178"/>
      <c r="B8" s="284"/>
      <c r="C8" s="285"/>
      <c r="D8" s="75" t="s">
        <v>87</v>
      </c>
      <c r="E8" s="27" t="s">
        <v>276</v>
      </c>
      <c r="F8" s="75" t="s">
        <v>87</v>
      </c>
      <c r="G8" s="13" t="s">
        <v>276</v>
      </c>
      <c r="H8" s="80" t="s">
        <v>87</v>
      </c>
      <c r="I8" s="27" t="s">
        <v>276</v>
      </c>
      <c r="J8" s="75" t="s">
        <v>87</v>
      </c>
      <c r="K8" s="27" t="s">
        <v>276</v>
      </c>
      <c r="L8" s="75" t="s">
        <v>87</v>
      </c>
      <c r="M8" s="27" t="s">
        <v>276</v>
      </c>
      <c r="N8" s="75" t="s">
        <v>87</v>
      </c>
      <c r="O8" s="27" t="s">
        <v>276</v>
      </c>
      <c r="P8" s="186"/>
      <c r="Q8" s="28"/>
      <c r="R8" s="15"/>
    </row>
    <row r="9" spans="1:19" x14ac:dyDescent="0.2">
      <c r="A9" s="179"/>
      <c r="C9" s="15"/>
      <c r="D9" s="15"/>
      <c r="E9" s="64"/>
      <c r="F9" s="15"/>
      <c r="G9" s="64"/>
      <c r="H9" s="15"/>
      <c r="I9" s="64"/>
      <c r="J9" s="15"/>
      <c r="K9" s="64"/>
      <c r="L9" s="15"/>
      <c r="M9" s="64"/>
      <c r="N9" s="15"/>
      <c r="O9" s="64"/>
      <c r="P9" s="179"/>
      <c r="Q9" s="15"/>
      <c r="R9" s="15"/>
    </row>
    <row r="10" spans="1:19" s="15" customFormat="1" x14ac:dyDescent="0.2">
      <c r="A10" s="179"/>
      <c r="B10" s="16"/>
      <c r="C10" s="33" t="s">
        <v>171</v>
      </c>
      <c r="D10" s="32"/>
      <c r="E10" s="25"/>
      <c r="F10" s="71"/>
      <c r="G10" s="25"/>
      <c r="H10" s="33" t="s">
        <v>171</v>
      </c>
      <c r="I10" s="25"/>
      <c r="J10" s="71"/>
      <c r="K10" s="25"/>
      <c r="L10" s="71"/>
      <c r="M10" s="25"/>
      <c r="N10" s="71"/>
      <c r="O10" s="25"/>
      <c r="P10" s="179"/>
      <c r="Q10" s="16"/>
      <c r="R10" s="16"/>
    </row>
    <row r="11" spans="1:19" x14ac:dyDescent="0.2">
      <c r="A11" s="179"/>
      <c r="C11" s="15"/>
      <c r="E11" s="64"/>
      <c r="F11" s="15"/>
      <c r="G11" s="64"/>
      <c r="H11" s="15"/>
      <c r="I11" s="64"/>
      <c r="J11" s="15"/>
      <c r="K11" s="64"/>
      <c r="L11" s="15"/>
      <c r="M11" s="64"/>
      <c r="N11" s="15"/>
      <c r="O11" s="64"/>
      <c r="P11" s="179"/>
      <c r="Q11" s="15"/>
      <c r="R11" s="15"/>
    </row>
    <row r="12" spans="1:19" x14ac:dyDescent="0.2">
      <c r="A12" s="177">
        <v>1</v>
      </c>
      <c r="C12" s="51" t="s">
        <v>67</v>
      </c>
      <c r="D12" s="77">
        <v>128952</v>
      </c>
      <c r="E12" s="119">
        <v>0.69122797331295682</v>
      </c>
      <c r="F12" s="77">
        <v>65778</v>
      </c>
      <c r="G12" s="119">
        <v>1.0807267278516577</v>
      </c>
      <c r="H12" s="77">
        <v>8733</v>
      </c>
      <c r="I12" s="119">
        <v>0.59156085903334366</v>
      </c>
      <c r="J12" s="77">
        <v>2873</v>
      </c>
      <c r="K12" s="119">
        <v>2.4504243251311357</v>
      </c>
      <c r="L12" s="77">
        <v>30064</v>
      </c>
      <c r="M12" s="119">
        <v>0.8354615408129521</v>
      </c>
      <c r="N12" s="148">
        <v>24108</v>
      </c>
      <c r="O12" s="139">
        <v>2.6952544605075013</v>
      </c>
      <c r="P12" s="179">
        <v>1</v>
      </c>
      <c r="Q12" s="245"/>
      <c r="R12" s="245"/>
      <c r="S12" s="240"/>
    </row>
    <row r="13" spans="1:19" x14ac:dyDescent="0.2">
      <c r="A13" s="177">
        <v>2</v>
      </c>
      <c r="C13" s="51" t="s">
        <v>205</v>
      </c>
      <c r="D13" s="77">
        <v>16795746</v>
      </c>
      <c r="E13" s="119">
        <v>90.031092715577898</v>
      </c>
      <c r="F13" s="77">
        <v>5467554</v>
      </c>
      <c r="G13" s="119">
        <v>89.831429106574262</v>
      </c>
      <c r="H13" s="77">
        <v>1045800</v>
      </c>
      <c r="I13" s="119">
        <v>70.840987790801648</v>
      </c>
      <c r="J13" s="77">
        <v>110658</v>
      </c>
      <c r="K13" s="119">
        <v>94.381849972280264</v>
      </c>
      <c r="L13" s="77">
        <v>3551404</v>
      </c>
      <c r="M13" s="119">
        <v>98.691506715316706</v>
      </c>
      <c r="N13" s="148">
        <v>759693</v>
      </c>
      <c r="O13" s="139">
        <v>84.93304906530301</v>
      </c>
      <c r="P13" s="179">
        <v>2</v>
      </c>
      <c r="Q13" s="245"/>
      <c r="R13" s="245"/>
      <c r="S13" s="240"/>
    </row>
    <row r="14" spans="1:19" x14ac:dyDescent="0.2">
      <c r="A14" s="177">
        <v>3</v>
      </c>
      <c r="C14" s="51" t="s">
        <v>68</v>
      </c>
      <c r="D14" s="77">
        <v>7216305</v>
      </c>
      <c r="E14" s="119">
        <v>38.681927228411787</v>
      </c>
      <c r="F14" s="77">
        <v>474441</v>
      </c>
      <c r="G14" s="119">
        <v>7.7950237083624963</v>
      </c>
      <c r="H14" s="77">
        <v>144514</v>
      </c>
      <c r="I14" s="119">
        <v>9.7891705006692575</v>
      </c>
      <c r="J14" s="77">
        <v>4711</v>
      </c>
      <c r="K14" s="119">
        <v>4.018081794532816</v>
      </c>
      <c r="L14" s="77">
        <v>174083</v>
      </c>
      <c r="M14" s="119">
        <v>4.8376680218647268</v>
      </c>
      <c r="N14" s="148">
        <v>151133</v>
      </c>
      <c r="O14" s="139">
        <v>16.896544399364533</v>
      </c>
      <c r="P14" s="179">
        <v>3</v>
      </c>
      <c r="Q14" s="245"/>
      <c r="R14" s="245"/>
      <c r="S14" s="240"/>
    </row>
    <row r="15" spans="1:19" x14ac:dyDescent="0.2">
      <c r="A15" s="177"/>
      <c r="C15" s="51" t="s">
        <v>14</v>
      </c>
      <c r="D15" s="77"/>
      <c r="E15" s="119"/>
      <c r="F15" s="77"/>
      <c r="G15" s="119"/>
      <c r="H15" s="77"/>
      <c r="I15" s="119"/>
      <c r="J15" s="77"/>
      <c r="K15" s="119"/>
      <c r="L15" s="77"/>
      <c r="M15" s="119"/>
      <c r="N15" s="148"/>
      <c r="O15" s="139"/>
      <c r="P15" s="179"/>
      <c r="Q15" s="245"/>
      <c r="R15" s="245"/>
      <c r="S15" s="240"/>
    </row>
    <row r="16" spans="1:19" x14ac:dyDescent="0.2">
      <c r="A16" s="177">
        <v>4</v>
      </c>
      <c r="C16" s="51" t="s">
        <v>69</v>
      </c>
      <c r="D16" s="77">
        <v>3255982</v>
      </c>
      <c r="E16" s="119">
        <v>17.453206146499998</v>
      </c>
      <c r="F16" s="77">
        <v>447061</v>
      </c>
      <c r="G16" s="119">
        <v>7.3451727276610708</v>
      </c>
      <c r="H16" s="77">
        <v>142378</v>
      </c>
      <c r="I16" s="119">
        <v>9.6444809329496621</v>
      </c>
      <c r="J16" s="77">
        <v>4255</v>
      </c>
      <c r="K16" s="119">
        <v>3.6291526291099832</v>
      </c>
      <c r="L16" s="77">
        <v>150040</v>
      </c>
      <c r="M16" s="119">
        <v>4.1695266625723564</v>
      </c>
      <c r="N16" s="148">
        <v>150389</v>
      </c>
      <c r="O16" s="139">
        <v>16.813365814719702</v>
      </c>
      <c r="P16" s="179">
        <v>4</v>
      </c>
      <c r="Q16" s="245"/>
      <c r="R16" s="245"/>
      <c r="S16" s="240"/>
    </row>
    <row r="17" spans="1:19" x14ac:dyDescent="0.2">
      <c r="A17" s="177">
        <v>5</v>
      </c>
      <c r="C17" s="51" t="s">
        <v>70</v>
      </c>
      <c r="D17" s="77">
        <v>3313710</v>
      </c>
      <c r="E17" s="119">
        <v>17.762648485071022</v>
      </c>
      <c r="F17" s="77">
        <v>190</v>
      </c>
      <c r="G17" s="119">
        <v>3.121683211587688E-3</v>
      </c>
      <c r="H17" s="77">
        <v>113</v>
      </c>
      <c r="I17" s="119">
        <v>7.6544574683119005E-3</v>
      </c>
      <c r="J17" s="77" t="s">
        <v>396</v>
      </c>
      <c r="K17" s="119" t="s">
        <v>396</v>
      </c>
      <c r="L17" s="77">
        <v>76</v>
      </c>
      <c r="M17" s="119">
        <v>2.1119969765095916E-3</v>
      </c>
      <c r="N17" s="148" t="s">
        <v>396</v>
      </c>
      <c r="O17" s="139" t="s">
        <v>396</v>
      </c>
      <c r="P17" s="179">
        <v>5</v>
      </c>
      <c r="Q17" s="245"/>
      <c r="R17" s="245"/>
      <c r="S17" s="240"/>
    </row>
    <row r="18" spans="1:19" x14ac:dyDescent="0.2">
      <c r="A18" s="177">
        <v>6</v>
      </c>
      <c r="C18" s="51" t="s">
        <v>308</v>
      </c>
      <c r="D18" s="77">
        <v>7474904</v>
      </c>
      <c r="E18" s="119">
        <v>40.068108618935064</v>
      </c>
      <c r="F18" s="77">
        <v>4819166</v>
      </c>
      <c r="G18" s="119">
        <v>79.178471558179965</v>
      </c>
      <c r="H18" s="77">
        <v>845033</v>
      </c>
      <c r="I18" s="119">
        <v>57.241319980708056</v>
      </c>
      <c r="J18" s="77">
        <v>103337</v>
      </c>
      <c r="K18" s="119">
        <v>88.137660454603605</v>
      </c>
      <c r="L18" s="77">
        <v>3285237</v>
      </c>
      <c r="M18" s="119">
        <v>91.294876462071585</v>
      </c>
      <c r="N18" s="148">
        <v>585558</v>
      </c>
      <c r="O18" s="139">
        <v>65.464900090669133</v>
      </c>
      <c r="P18" s="179">
        <v>6</v>
      </c>
      <c r="Q18" s="245"/>
      <c r="R18" s="245"/>
      <c r="S18" s="240"/>
    </row>
    <row r="19" spans="1:19" x14ac:dyDescent="0.2">
      <c r="A19" s="177">
        <v>7</v>
      </c>
      <c r="C19" s="51" t="s">
        <v>71</v>
      </c>
      <c r="D19" s="77">
        <v>1755051</v>
      </c>
      <c r="E19" s="119">
        <v>9.4076892626006448</v>
      </c>
      <c r="F19" s="77">
        <v>44139</v>
      </c>
      <c r="G19" s="119">
        <v>0.72519986987509977</v>
      </c>
      <c r="H19" s="77">
        <v>8607</v>
      </c>
      <c r="I19" s="119">
        <v>0.58302580026336748</v>
      </c>
      <c r="J19" s="77">
        <v>1432</v>
      </c>
      <c r="K19" s="119">
        <v>1.2213740458015268</v>
      </c>
      <c r="L19" s="77">
        <v>23134</v>
      </c>
      <c r="M19" s="119">
        <v>0.64288076387595905</v>
      </c>
      <c r="N19" s="148">
        <v>10966</v>
      </c>
      <c r="O19" s="139">
        <v>1.2259897301279765</v>
      </c>
      <c r="P19" s="179">
        <v>7</v>
      </c>
      <c r="Q19" s="245"/>
      <c r="R19" s="245"/>
      <c r="S19" s="240"/>
    </row>
    <row r="20" spans="1:19" x14ac:dyDescent="0.2">
      <c r="A20" s="177">
        <v>8</v>
      </c>
      <c r="C20" s="51" t="s">
        <v>72</v>
      </c>
      <c r="D20" s="77">
        <v>255906</v>
      </c>
      <c r="E20" s="119">
        <v>1.3717459654648672</v>
      </c>
      <c r="F20" s="77">
        <v>7</v>
      </c>
      <c r="G20" s="119">
        <v>1.1500938147954641E-4</v>
      </c>
      <c r="H20" s="77" t="s">
        <v>396</v>
      </c>
      <c r="I20" s="119" t="s">
        <v>396</v>
      </c>
      <c r="J20" s="77" t="s">
        <v>396</v>
      </c>
      <c r="K20" s="119" t="s">
        <v>396</v>
      </c>
      <c r="L20" s="77" t="s">
        <v>396</v>
      </c>
      <c r="M20" s="119" t="s">
        <v>396</v>
      </c>
      <c r="N20" s="148">
        <v>7</v>
      </c>
      <c r="O20" s="139">
        <v>7.8259421036803165E-4</v>
      </c>
      <c r="P20" s="179">
        <v>8</v>
      </c>
      <c r="Q20" s="245"/>
      <c r="R20" s="245"/>
      <c r="S20" s="240"/>
    </row>
    <row r="21" spans="1:19" x14ac:dyDescent="0.2">
      <c r="A21" s="177">
        <v>9</v>
      </c>
      <c r="C21" s="51" t="s">
        <v>273</v>
      </c>
      <c r="D21" s="77">
        <v>1499145</v>
      </c>
      <c r="E21" s="119">
        <v>8.0359432971357769</v>
      </c>
      <c r="F21" s="77">
        <v>44132</v>
      </c>
      <c r="G21" s="119">
        <v>0.72508486049362031</v>
      </c>
      <c r="H21" s="77">
        <v>8607</v>
      </c>
      <c r="I21" s="119">
        <v>0.58302580026336748</v>
      </c>
      <c r="J21" s="77">
        <v>1432</v>
      </c>
      <c r="K21" s="119">
        <v>1.2213740458015268</v>
      </c>
      <c r="L21" s="77">
        <v>23134</v>
      </c>
      <c r="M21" s="119">
        <v>0.64288076387595905</v>
      </c>
      <c r="N21" s="148">
        <v>10959</v>
      </c>
      <c r="O21" s="139">
        <v>1.2252071359176084</v>
      </c>
      <c r="P21" s="179">
        <v>9</v>
      </c>
      <c r="Q21" s="245"/>
      <c r="R21" s="245"/>
      <c r="S21" s="240"/>
    </row>
    <row r="22" spans="1:19" x14ac:dyDescent="0.2">
      <c r="A22" s="177">
        <v>10</v>
      </c>
      <c r="C22" s="51" t="s">
        <v>85</v>
      </c>
      <c r="D22" s="77">
        <v>349486</v>
      </c>
      <c r="E22" s="119">
        <v>1.8733676056304054</v>
      </c>
      <c r="F22" s="77">
        <v>129809</v>
      </c>
      <c r="G22" s="119">
        <v>2.1327504000683484</v>
      </c>
      <c r="H22" s="77">
        <v>47646</v>
      </c>
      <c r="I22" s="119">
        <v>3.2274715091609631</v>
      </c>
      <c r="J22" s="77">
        <v>1177</v>
      </c>
      <c r="K22" s="119">
        <v>1.0038807625058639</v>
      </c>
      <c r="L22" s="77">
        <v>68950</v>
      </c>
      <c r="M22" s="119">
        <v>1.9160814675044255</v>
      </c>
      <c r="N22" s="148">
        <v>12036</v>
      </c>
      <c r="O22" s="139">
        <v>1.3456148451413756</v>
      </c>
      <c r="P22" s="179">
        <v>10</v>
      </c>
      <c r="Q22" s="245"/>
      <c r="R22" s="245"/>
      <c r="S22" s="240"/>
    </row>
    <row r="23" spans="1:19" x14ac:dyDescent="0.2">
      <c r="A23" s="177">
        <v>11</v>
      </c>
      <c r="C23" s="51" t="s">
        <v>255</v>
      </c>
      <c r="D23" s="77">
        <v>1730797</v>
      </c>
      <c r="E23" s="119">
        <v>9.2776793111091393</v>
      </c>
      <c r="F23" s="77">
        <v>553128</v>
      </c>
      <c r="G23" s="119">
        <v>9.0878441655740776</v>
      </c>
      <c r="H23" s="77">
        <v>421731</v>
      </c>
      <c r="I23" s="119">
        <v>28.567451350165012</v>
      </c>
      <c r="J23" s="77">
        <v>3714</v>
      </c>
      <c r="K23" s="119">
        <v>3.1677257025885965</v>
      </c>
      <c r="L23" s="77">
        <v>17022</v>
      </c>
      <c r="M23" s="119">
        <v>0.47303174387034563</v>
      </c>
      <c r="N23" s="148">
        <v>110661</v>
      </c>
      <c r="O23" s="139">
        <v>12.371808273362394</v>
      </c>
      <c r="P23" s="179">
        <v>11</v>
      </c>
      <c r="Q23" s="245"/>
      <c r="R23" s="245"/>
      <c r="S23" s="240"/>
    </row>
    <row r="24" spans="1:19" x14ac:dyDescent="0.2">
      <c r="A24" s="177">
        <v>12</v>
      </c>
      <c r="C24" s="51" t="s">
        <v>73</v>
      </c>
      <c r="D24" s="77">
        <v>666550</v>
      </c>
      <c r="E24" s="119">
        <v>3.5729419133611837</v>
      </c>
      <c r="F24" s="77">
        <v>251868</v>
      </c>
      <c r="G24" s="119">
        <v>4.1381689849271988</v>
      </c>
      <c r="H24" s="77">
        <v>164232</v>
      </c>
      <c r="I24" s="119">
        <v>11.12483945960885</v>
      </c>
      <c r="J24" s="77">
        <v>201</v>
      </c>
      <c r="K24" s="119">
        <v>0.17143588212716959</v>
      </c>
      <c r="L24" s="77">
        <v>14450</v>
      </c>
      <c r="M24" s="119">
        <v>0.40155731987583682</v>
      </c>
      <c r="N24" s="148">
        <v>72985</v>
      </c>
      <c r="O24" s="139">
        <v>8.1596626348158274</v>
      </c>
      <c r="P24" s="179">
        <v>12</v>
      </c>
      <c r="Q24" s="245"/>
      <c r="R24" s="245"/>
      <c r="S24" s="240"/>
    </row>
    <row r="25" spans="1:19" x14ac:dyDescent="0.2">
      <c r="A25" s="177">
        <v>13</v>
      </c>
      <c r="C25" s="51" t="s">
        <v>74</v>
      </c>
      <c r="D25" s="77">
        <v>510370</v>
      </c>
      <c r="E25" s="119">
        <v>2.7357623048865762</v>
      </c>
      <c r="F25" s="77">
        <v>272769</v>
      </c>
      <c r="G25" s="119">
        <v>4.4815705681134848</v>
      </c>
      <c r="H25" s="77">
        <v>241939</v>
      </c>
      <c r="I25" s="119">
        <v>16.388599871025779</v>
      </c>
      <c r="J25" s="77">
        <v>2720</v>
      </c>
      <c r="K25" s="119">
        <v>2.319928355153738</v>
      </c>
      <c r="L25" s="77">
        <v>1917</v>
      </c>
      <c r="M25" s="119">
        <v>5.3272344789064299E-2</v>
      </c>
      <c r="N25" s="148">
        <v>26193</v>
      </c>
      <c r="O25" s="139">
        <v>2.9283557360242649</v>
      </c>
      <c r="P25" s="179">
        <v>13</v>
      </c>
      <c r="Q25" s="245"/>
      <c r="R25" s="245"/>
      <c r="S25" s="240"/>
    </row>
    <row r="26" spans="1:19" x14ac:dyDescent="0.2">
      <c r="A26" s="177">
        <v>14</v>
      </c>
      <c r="C26" s="51" t="s">
        <v>75</v>
      </c>
      <c r="D26" s="77">
        <v>93363</v>
      </c>
      <c r="E26" s="119">
        <v>0.50045844401341266</v>
      </c>
      <c r="F26" s="77">
        <v>25837</v>
      </c>
      <c r="G26" s="119">
        <v>0.4244996270410058</v>
      </c>
      <c r="H26" s="77">
        <v>15560</v>
      </c>
      <c r="I26" s="119">
        <v>1.0540120195303821</v>
      </c>
      <c r="J26" s="77">
        <v>45</v>
      </c>
      <c r="K26" s="119">
        <v>3.8381167640411107E-2</v>
      </c>
      <c r="L26" s="77">
        <v>155</v>
      </c>
      <c r="M26" s="119">
        <v>4.3073622547235091E-3</v>
      </c>
      <c r="N26" s="148">
        <v>10076</v>
      </c>
      <c r="O26" s="139">
        <v>1.1264884662383268</v>
      </c>
      <c r="P26" s="179">
        <v>14</v>
      </c>
      <c r="Q26" s="245"/>
      <c r="R26" s="245"/>
      <c r="S26" s="240"/>
    </row>
    <row r="27" spans="1:19" x14ac:dyDescent="0.2">
      <c r="A27" s="177">
        <v>15</v>
      </c>
      <c r="C27" s="51" t="s">
        <v>76</v>
      </c>
      <c r="D27" s="77">
        <v>43906</v>
      </c>
      <c r="E27" s="119">
        <v>0.2353515679964536</v>
      </c>
      <c r="F27" s="77">
        <v>12210</v>
      </c>
      <c r="G27" s="119">
        <v>0.20060922112360879</v>
      </c>
      <c r="H27" s="77">
        <v>6779</v>
      </c>
      <c r="I27" s="119">
        <v>0.45919970953704758</v>
      </c>
      <c r="J27" s="77" t="s">
        <v>396</v>
      </c>
      <c r="K27" s="119" t="s">
        <v>396</v>
      </c>
      <c r="L27" s="77">
        <v>38</v>
      </c>
      <c r="M27" s="119">
        <v>1.0559984882547958E-3</v>
      </c>
      <c r="N27" s="148">
        <v>5394</v>
      </c>
      <c r="O27" s="139">
        <v>0.60304473867502328</v>
      </c>
      <c r="P27" s="179">
        <v>15</v>
      </c>
      <c r="Q27" s="245"/>
      <c r="R27" s="245"/>
      <c r="S27" s="240"/>
    </row>
    <row r="28" spans="1:19" x14ac:dyDescent="0.2">
      <c r="A28" s="177">
        <v>16</v>
      </c>
      <c r="C28" s="51" t="s">
        <v>257</v>
      </c>
      <c r="D28" s="77">
        <v>18823</v>
      </c>
      <c r="E28" s="119">
        <v>0.10089788558277334</v>
      </c>
      <c r="F28" s="77">
        <v>11929</v>
      </c>
      <c r="G28" s="119">
        <v>0.19599241595278702</v>
      </c>
      <c r="H28" s="77">
        <v>8729</v>
      </c>
      <c r="I28" s="119">
        <v>0.59128990478667776</v>
      </c>
      <c r="J28" s="77" t="s">
        <v>396</v>
      </c>
      <c r="K28" s="119" t="s">
        <v>396</v>
      </c>
      <c r="L28" s="77" t="s">
        <v>396</v>
      </c>
      <c r="M28" s="119" t="s">
        <v>396</v>
      </c>
      <c r="N28" s="148">
        <v>3200</v>
      </c>
      <c r="O28" s="139">
        <v>0.3577573533111002</v>
      </c>
      <c r="P28" s="179">
        <v>16</v>
      </c>
      <c r="Q28" s="245"/>
      <c r="R28" s="245"/>
      <c r="S28" s="240"/>
    </row>
    <row r="29" spans="1:19" x14ac:dyDescent="0.2">
      <c r="A29" s="177">
        <v>17</v>
      </c>
      <c r="C29" s="51" t="s">
        <v>77</v>
      </c>
      <c r="D29" s="77">
        <v>30634</v>
      </c>
      <c r="E29" s="119">
        <v>0.16420899043418574</v>
      </c>
      <c r="F29" s="77">
        <v>1697</v>
      </c>
      <c r="G29" s="119">
        <v>2.7881560052970034E-2</v>
      </c>
      <c r="H29" s="77">
        <v>52</v>
      </c>
      <c r="I29" s="119">
        <v>3.5224052066568038E-3</v>
      </c>
      <c r="J29" s="77">
        <v>45</v>
      </c>
      <c r="K29" s="119">
        <v>3.8381167640411107E-2</v>
      </c>
      <c r="L29" s="77">
        <v>118</v>
      </c>
      <c r="M29" s="119">
        <v>3.2791532003701553E-3</v>
      </c>
      <c r="N29" s="148">
        <v>1482</v>
      </c>
      <c r="O29" s="139">
        <v>0.16568637425220328</v>
      </c>
      <c r="P29" s="179">
        <v>17</v>
      </c>
      <c r="Q29" s="245"/>
      <c r="R29" s="245"/>
      <c r="S29" s="240"/>
    </row>
    <row r="30" spans="1:19" x14ac:dyDescent="0.2">
      <c r="A30" s="177">
        <v>18</v>
      </c>
      <c r="C30" s="51" t="s">
        <v>78</v>
      </c>
      <c r="D30" s="77">
        <v>460515</v>
      </c>
      <c r="E30" s="119">
        <v>2.4685220091988982</v>
      </c>
      <c r="F30" s="77">
        <v>2655</v>
      </c>
      <c r="G30" s="119">
        <v>4.3621415404027961E-2</v>
      </c>
      <c r="H30" s="77" t="s">
        <v>396</v>
      </c>
      <c r="I30" s="119" t="s">
        <v>396</v>
      </c>
      <c r="J30" s="77">
        <v>748</v>
      </c>
      <c r="K30" s="119">
        <v>0.63798029766727793</v>
      </c>
      <c r="L30" s="77">
        <v>500</v>
      </c>
      <c r="M30" s="119">
        <v>1.3894716950720996E-2</v>
      </c>
      <c r="N30" s="148">
        <v>1407</v>
      </c>
      <c r="O30" s="139">
        <v>0.15730143628397436</v>
      </c>
      <c r="P30" s="179">
        <v>18</v>
      </c>
      <c r="Q30" s="245"/>
      <c r="R30" s="245"/>
      <c r="S30" s="240"/>
    </row>
    <row r="31" spans="1:19" s="5" customFormat="1" x14ac:dyDescent="0.2">
      <c r="A31" s="177"/>
      <c r="B31" s="1"/>
      <c r="C31" s="51"/>
      <c r="D31" s="77"/>
      <c r="E31" s="119"/>
      <c r="F31" s="77"/>
      <c r="G31" s="119"/>
      <c r="H31" s="77"/>
      <c r="I31" s="119"/>
      <c r="J31" s="77"/>
      <c r="K31" s="119"/>
      <c r="L31" s="77"/>
      <c r="M31" s="119"/>
      <c r="N31" s="148"/>
      <c r="O31" s="139"/>
      <c r="P31" s="179"/>
      <c r="Q31" s="245"/>
      <c r="R31" s="245"/>
      <c r="S31" s="241"/>
    </row>
    <row r="32" spans="1:19" ht="13.5" x14ac:dyDescent="0.2">
      <c r="A32" s="183">
        <v>19</v>
      </c>
      <c r="B32" s="55"/>
      <c r="C32" s="56" t="s">
        <v>189</v>
      </c>
      <c r="D32" s="79">
        <v>18655495</v>
      </c>
      <c r="E32" s="79">
        <v>100</v>
      </c>
      <c r="F32" s="79">
        <v>6086460</v>
      </c>
      <c r="G32" s="79">
        <v>100</v>
      </c>
      <c r="H32" s="79">
        <v>1476264</v>
      </c>
      <c r="I32" s="79">
        <v>100</v>
      </c>
      <c r="J32" s="79">
        <v>117245</v>
      </c>
      <c r="K32" s="79">
        <v>100</v>
      </c>
      <c r="L32" s="79">
        <v>3598490</v>
      </c>
      <c r="M32" s="79">
        <v>100</v>
      </c>
      <c r="N32" s="146">
        <v>894461</v>
      </c>
      <c r="O32" s="140">
        <v>100</v>
      </c>
      <c r="P32" s="189">
        <v>19</v>
      </c>
      <c r="Q32" s="245"/>
      <c r="R32" s="245"/>
      <c r="S32" s="240"/>
    </row>
    <row r="33" spans="1:19" s="43" customFormat="1" x14ac:dyDescent="0.2">
      <c r="A33" s="177"/>
      <c r="B33" s="39"/>
      <c r="C33" s="35"/>
      <c r="D33" s="77"/>
      <c r="E33" s="83"/>
      <c r="F33" s="77"/>
      <c r="G33" s="83"/>
      <c r="H33" s="77"/>
      <c r="I33" s="83"/>
      <c r="J33" s="77"/>
      <c r="K33" s="83"/>
      <c r="L33" s="77"/>
      <c r="M33" s="83"/>
      <c r="N33" s="146"/>
      <c r="O33" s="147"/>
      <c r="P33" s="179"/>
      <c r="Q33" s="245"/>
      <c r="R33" s="245"/>
      <c r="S33" s="241"/>
    </row>
    <row r="34" spans="1:19" x14ac:dyDescent="0.2">
      <c r="A34" s="177">
        <v>20</v>
      </c>
      <c r="B34" s="39"/>
      <c r="C34" s="35" t="s">
        <v>279</v>
      </c>
      <c r="D34" s="77"/>
      <c r="E34" s="83"/>
      <c r="F34" s="77"/>
      <c r="G34" s="83"/>
      <c r="H34" s="77"/>
      <c r="I34" s="83"/>
      <c r="J34" s="77"/>
      <c r="K34" s="83"/>
      <c r="L34" s="77"/>
      <c r="M34" s="83"/>
      <c r="N34" s="146"/>
      <c r="O34" s="147"/>
      <c r="P34" s="179"/>
      <c r="Q34" s="245"/>
      <c r="R34" s="245"/>
      <c r="S34" s="240"/>
    </row>
    <row r="35" spans="1:19" x14ac:dyDescent="0.2">
      <c r="A35" s="177"/>
      <c r="B35" s="39"/>
      <c r="C35" s="35" t="s">
        <v>272</v>
      </c>
      <c r="D35" s="77">
        <v>584</v>
      </c>
      <c r="E35" s="83" t="s">
        <v>93</v>
      </c>
      <c r="F35" s="77">
        <v>132</v>
      </c>
      <c r="G35" s="83" t="s">
        <v>93</v>
      </c>
      <c r="H35" s="77">
        <v>22</v>
      </c>
      <c r="I35" s="83" t="s">
        <v>93</v>
      </c>
      <c r="J35" s="77">
        <v>5</v>
      </c>
      <c r="K35" s="83" t="s">
        <v>93</v>
      </c>
      <c r="L35" s="77">
        <v>53</v>
      </c>
      <c r="M35" s="83" t="s">
        <v>93</v>
      </c>
      <c r="N35" s="148">
        <v>52</v>
      </c>
      <c r="O35" s="147" t="s">
        <v>93</v>
      </c>
      <c r="P35" s="179">
        <v>20</v>
      </c>
      <c r="Q35" s="245"/>
      <c r="R35" s="245"/>
      <c r="S35" s="240"/>
    </row>
    <row r="36" spans="1:19" x14ac:dyDescent="0.2">
      <c r="A36" s="177"/>
      <c r="B36" s="39"/>
      <c r="C36" s="35" t="s">
        <v>14</v>
      </c>
      <c r="D36" s="77"/>
      <c r="E36" s="83"/>
      <c r="F36" s="77"/>
      <c r="G36" s="83"/>
      <c r="H36" s="77"/>
      <c r="I36" s="83"/>
      <c r="J36" s="77"/>
      <c r="K36" s="83"/>
      <c r="L36" s="77"/>
      <c r="M36" s="83"/>
      <c r="N36" s="148"/>
      <c r="O36" s="147"/>
      <c r="P36" s="179"/>
      <c r="Q36" s="245"/>
      <c r="R36" s="245"/>
      <c r="S36" s="240"/>
    </row>
    <row r="37" spans="1:19" x14ac:dyDescent="0.2">
      <c r="A37" s="177">
        <v>21</v>
      </c>
      <c r="B37" s="39"/>
      <c r="C37" s="74" t="s">
        <v>86</v>
      </c>
      <c r="D37" s="77">
        <v>96</v>
      </c>
      <c r="E37" s="83" t="s">
        <v>93</v>
      </c>
      <c r="F37" s="77">
        <v>10</v>
      </c>
      <c r="G37" s="83" t="s">
        <v>93</v>
      </c>
      <c r="H37" s="77">
        <v>1</v>
      </c>
      <c r="I37" s="83" t="s">
        <v>93</v>
      </c>
      <c r="J37" s="77">
        <v>1</v>
      </c>
      <c r="K37" s="83" t="s">
        <v>93</v>
      </c>
      <c r="L37" s="77">
        <v>2</v>
      </c>
      <c r="M37" s="83" t="s">
        <v>93</v>
      </c>
      <c r="N37" s="148">
        <v>6</v>
      </c>
      <c r="O37" s="147" t="s">
        <v>93</v>
      </c>
      <c r="P37" s="179">
        <v>21</v>
      </c>
      <c r="Q37" s="245"/>
      <c r="R37" s="245"/>
      <c r="S37" s="240"/>
    </row>
    <row r="38" spans="1:19" x14ac:dyDescent="0.2">
      <c r="A38" s="154" t="s">
        <v>32</v>
      </c>
      <c r="B38" s="53"/>
      <c r="N38" s="149"/>
      <c r="O38" s="64"/>
      <c r="P38" s="187"/>
    </row>
    <row r="39" spans="1:19" x14ac:dyDescent="0.2">
      <c r="A39" s="192" t="s">
        <v>190</v>
      </c>
      <c r="B39" s="39"/>
      <c r="C39" s="45"/>
      <c r="H39" s="77"/>
      <c r="N39" s="149"/>
      <c r="O39" s="64"/>
      <c r="P39" s="182"/>
    </row>
    <row r="40" spans="1:19" x14ac:dyDescent="0.2">
      <c r="B40" s="2"/>
    </row>
    <row r="41" spans="1:19" x14ac:dyDescent="0.2">
      <c r="D41" s="2"/>
      <c r="F41" s="69"/>
      <c r="G41" s="49" t="s">
        <v>236</v>
      </c>
      <c r="H41" s="69" t="s">
        <v>344</v>
      </c>
      <c r="J41" s="69"/>
      <c r="L41" s="69"/>
      <c r="N41" s="69"/>
    </row>
    <row r="42" spans="1:19" x14ac:dyDescent="0.2">
      <c r="D42" s="2"/>
      <c r="F42" s="69"/>
      <c r="G42" s="70"/>
      <c r="H42" s="69"/>
      <c r="J42" s="69"/>
      <c r="L42" s="69"/>
      <c r="N42" s="69"/>
    </row>
    <row r="43" spans="1:19" x14ac:dyDescent="0.2">
      <c r="D43" s="2"/>
      <c r="F43" s="69"/>
      <c r="G43" s="49" t="s">
        <v>265</v>
      </c>
      <c r="H43" s="69" t="s">
        <v>176</v>
      </c>
      <c r="J43" s="69"/>
      <c r="L43" s="69"/>
      <c r="N43" s="69"/>
    </row>
    <row r="44" spans="1:19" ht="12.75" thickBot="1" x14ac:dyDescent="0.25">
      <c r="A44" s="176"/>
      <c r="B44" s="10"/>
      <c r="C44" s="11"/>
      <c r="D44" s="11"/>
      <c r="E44" s="63"/>
      <c r="F44" s="11"/>
      <c r="G44" s="63"/>
      <c r="H44" s="11"/>
      <c r="I44" s="63"/>
      <c r="J44" s="11"/>
      <c r="K44" s="63"/>
      <c r="L44" s="11"/>
      <c r="M44" s="63"/>
      <c r="N44" s="11"/>
      <c r="O44" s="63"/>
      <c r="P44" s="176"/>
    </row>
    <row r="45" spans="1:19" ht="12.75" customHeight="1" x14ac:dyDescent="0.2">
      <c r="A45" s="177"/>
      <c r="B45" s="328" t="s">
        <v>254</v>
      </c>
      <c r="C45" s="281"/>
      <c r="D45" s="334" t="s">
        <v>152</v>
      </c>
      <c r="E45" s="352"/>
      <c r="F45" s="305" t="s">
        <v>81</v>
      </c>
      <c r="G45" s="295"/>
      <c r="H45" s="295" t="s">
        <v>105</v>
      </c>
      <c r="I45" s="335"/>
      <c r="J45" s="305" t="s">
        <v>326</v>
      </c>
      <c r="K45" s="335"/>
      <c r="L45" s="305" t="s">
        <v>229</v>
      </c>
      <c r="M45" s="335"/>
      <c r="N45" s="349" t="s">
        <v>185</v>
      </c>
      <c r="O45" s="256"/>
      <c r="P45" s="179"/>
    </row>
    <row r="46" spans="1:19" ht="12" customHeight="1" x14ac:dyDescent="0.2">
      <c r="A46" s="278" t="s">
        <v>159</v>
      </c>
      <c r="B46" s="282"/>
      <c r="C46" s="283"/>
      <c r="D46" s="353"/>
      <c r="E46" s="354"/>
      <c r="F46" s="348"/>
      <c r="G46" s="296"/>
      <c r="H46" s="296"/>
      <c r="I46" s="337"/>
      <c r="J46" s="348"/>
      <c r="K46" s="337"/>
      <c r="L46" s="348"/>
      <c r="M46" s="337"/>
      <c r="N46" s="350"/>
      <c r="O46" s="341"/>
      <c r="P46" s="258" t="s">
        <v>159</v>
      </c>
    </row>
    <row r="47" spans="1:19" ht="12" customHeight="1" x14ac:dyDescent="0.2">
      <c r="A47" s="304"/>
      <c r="B47" s="282"/>
      <c r="C47" s="283"/>
      <c r="D47" s="355"/>
      <c r="E47" s="356"/>
      <c r="F47" s="345"/>
      <c r="G47" s="297"/>
      <c r="H47" s="297"/>
      <c r="I47" s="339"/>
      <c r="J47" s="345"/>
      <c r="K47" s="339"/>
      <c r="L47" s="345"/>
      <c r="M47" s="339"/>
      <c r="N47" s="351"/>
      <c r="O47" s="343"/>
      <c r="P47" s="315"/>
    </row>
    <row r="48" spans="1:19" ht="15" customHeight="1" thickBot="1" x14ac:dyDescent="0.25">
      <c r="A48" s="178"/>
      <c r="B48" s="284"/>
      <c r="C48" s="285"/>
      <c r="D48" s="75" t="s">
        <v>87</v>
      </c>
      <c r="E48" s="27" t="s">
        <v>276</v>
      </c>
      <c r="F48" s="75" t="s">
        <v>87</v>
      </c>
      <c r="G48" s="13" t="s">
        <v>276</v>
      </c>
      <c r="H48" s="80" t="s">
        <v>87</v>
      </c>
      <c r="I48" s="27" t="s">
        <v>276</v>
      </c>
      <c r="J48" s="75" t="s">
        <v>87</v>
      </c>
      <c r="K48" s="27" t="s">
        <v>276</v>
      </c>
      <c r="L48" s="75" t="s">
        <v>87</v>
      </c>
      <c r="M48" s="27" t="s">
        <v>276</v>
      </c>
      <c r="N48" s="75" t="s">
        <v>87</v>
      </c>
      <c r="O48" s="27" t="s">
        <v>276</v>
      </c>
      <c r="P48" s="186"/>
    </row>
    <row r="49" spans="1:16" x14ac:dyDescent="0.2">
      <c r="A49" s="179"/>
      <c r="C49" s="15"/>
      <c r="D49" s="15"/>
      <c r="E49" s="64"/>
      <c r="F49" s="15"/>
      <c r="G49" s="64"/>
      <c r="H49" s="15"/>
      <c r="I49" s="64"/>
      <c r="J49" s="15"/>
      <c r="K49" s="64"/>
      <c r="L49" s="15"/>
      <c r="M49" s="64"/>
      <c r="N49" s="15"/>
      <c r="O49" s="64"/>
      <c r="P49" s="179"/>
    </row>
    <row r="50" spans="1:16" x14ac:dyDescent="0.2">
      <c r="A50" s="179"/>
      <c r="B50" s="16"/>
      <c r="C50" s="33" t="s">
        <v>171</v>
      </c>
      <c r="D50" s="32"/>
      <c r="E50" s="25"/>
      <c r="F50" s="71"/>
      <c r="G50" s="25"/>
      <c r="H50" s="33" t="s">
        <v>171</v>
      </c>
      <c r="I50" s="25"/>
      <c r="J50" s="71"/>
      <c r="K50" s="25"/>
      <c r="L50" s="71"/>
      <c r="M50" s="25"/>
      <c r="N50" s="71"/>
      <c r="O50" s="25"/>
      <c r="P50" s="179"/>
    </row>
    <row r="51" spans="1:16" x14ac:dyDescent="0.2">
      <c r="A51" s="179"/>
      <c r="C51" s="15"/>
      <c r="E51" s="64"/>
      <c r="F51" s="15"/>
      <c r="G51" s="64"/>
      <c r="H51" s="15"/>
      <c r="I51" s="64"/>
      <c r="J51" s="15"/>
      <c r="K51" s="64"/>
      <c r="L51" s="15"/>
      <c r="M51" s="64"/>
      <c r="N51" s="15"/>
      <c r="O51" s="64"/>
      <c r="P51" s="179"/>
    </row>
    <row r="52" spans="1:16" x14ac:dyDescent="0.2">
      <c r="A52" s="177">
        <v>1</v>
      </c>
      <c r="C52" s="51" t="s">
        <v>67</v>
      </c>
      <c r="D52" s="77">
        <v>25489</v>
      </c>
      <c r="E52" s="119">
        <v>0.92101041227040681</v>
      </c>
      <c r="F52" s="77">
        <v>1638</v>
      </c>
      <c r="G52" s="119">
        <v>4.1966523626922214E-2</v>
      </c>
      <c r="H52" s="77">
        <v>3977</v>
      </c>
      <c r="I52" s="119">
        <v>0.69305878191041648</v>
      </c>
      <c r="J52" s="77">
        <v>5627</v>
      </c>
      <c r="K52" s="119">
        <v>0.65542035076112393</v>
      </c>
      <c r="L52" s="77">
        <v>2542</v>
      </c>
      <c r="M52" s="119">
        <v>0.72597872899459659</v>
      </c>
      <c r="N52" s="148">
        <v>23902</v>
      </c>
      <c r="O52" s="139">
        <v>0.58072268900212975</v>
      </c>
      <c r="P52" s="179">
        <v>1</v>
      </c>
    </row>
    <row r="53" spans="1:16" x14ac:dyDescent="0.2">
      <c r="A53" s="177">
        <v>2</v>
      </c>
      <c r="C53" s="51" t="s">
        <v>205</v>
      </c>
      <c r="D53" s="77">
        <v>2719828</v>
      </c>
      <c r="E53" s="119">
        <v>98.277292462811261</v>
      </c>
      <c r="F53" s="77">
        <v>3875407</v>
      </c>
      <c r="G53" s="119">
        <v>99.290207221880181</v>
      </c>
      <c r="H53" s="77">
        <v>561741</v>
      </c>
      <c r="I53" s="119">
        <v>97.892766710872323</v>
      </c>
      <c r="J53" s="77">
        <v>843264</v>
      </c>
      <c r="K53" s="119">
        <v>98.221501095473329</v>
      </c>
      <c r="L53" s="77">
        <v>296194</v>
      </c>
      <c r="M53" s="119">
        <v>84.591087197413671</v>
      </c>
      <c r="N53" s="148">
        <v>3031758</v>
      </c>
      <c r="O53" s="139">
        <v>73.659553935391145</v>
      </c>
      <c r="P53" s="179">
        <v>2</v>
      </c>
    </row>
    <row r="54" spans="1:16" x14ac:dyDescent="0.2">
      <c r="A54" s="177">
        <v>3</v>
      </c>
      <c r="C54" s="51" t="s">
        <v>68</v>
      </c>
      <c r="D54" s="77">
        <v>534505</v>
      </c>
      <c r="E54" s="119">
        <v>19.31361255485087</v>
      </c>
      <c r="F54" s="77">
        <v>3775049</v>
      </c>
      <c r="G54" s="119">
        <v>96.718976221788211</v>
      </c>
      <c r="H54" s="77">
        <v>218545</v>
      </c>
      <c r="I54" s="119">
        <v>38.085122326530538</v>
      </c>
      <c r="J54" s="77">
        <v>728694</v>
      </c>
      <c r="K54" s="119">
        <v>84.876644229167667</v>
      </c>
      <c r="L54" s="77">
        <v>226379</v>
      </c>
      <c r="M54" s="119">
        <v>64.652375566903132</v>
      </c>
      <c r="N54" s="148">
        <v>1258693</v>
      </c>
      <c r="O54" s="139">
        <v>30.581189171958737</v>
      </c>
      <c r="P54" s="179">
        <v>3</v>
      </c>
    </row>
    <row r="55" spans="1:16" x14ac:dyDescent="0.2">
      <c r="A55" s="177"/>
      <c r="C55" s="51" t="s">
        <v>14</v>
      </c>
      <c r="D55" s="77"/>
      <c r="E55" s="119"/>
      <c r="F55" s="77"/>
      <c r="G55" s="119"/>
      <c r="H55" s="77"/>
      <c r="I55" s="119"/>
      <c r="J55" s="77"/>
      <c r="K55" s="119"/>
      <c r="L55" s="77"/>
      <c r="M55" s="119"/>
      <c r="N55" s="148"/>
      <c r="O55" s="139"/>
      <c r="P55" s="179"/>
    </row>
    <row r="56" spans="1:16" x14ac:dyDescent="0.2">
      <c r="A56" s="177">
        <v>4</v>
      </c>
      <c r="C56" s="51" t="s">
        <v>69</v>
      </c>
      <c r="D56" s="77">
        <v>511180</v>
      </c>
      <c r="E56" s="119">
        <v>18.470795344830577</v>
      </c>
      <c r="F56" s="77">
        <v>552745</v>
      </c>
      <c r="G56" s="119">
        <v>14.161652077022662</v>
      </c>
      <c r="H56" s="77">
        <v>165618</v>
      </c>
      <c r="I56" s="119">
        <v>28.861707151732297</v>
      </c>
      <c r="J56" s="77">
        <v>724731</v>
      </c>
      <c r="K56" s="119">
        <v>84.415042869639251</v>
      </c>
      <c r="L56" s="77">
        <v>214261</v>
      </c>
      <c r="M56" s="119">
        <v>61.191553286039046</v>
      </c>
      <c r="N56" s="148">
        <v>640385</v>
      </c>
      <c r="O56" s="139">
        <v>15.558785842047898</v>
      </c>
      <c r="P56" s="179">
        <v>4</v>
      </c>
    </row>
    <row r="57" spans="1:16" x14ac:dyDescent="0.2">
      <c r="A57" s="177">
        <v>5</v>
      </c>
      <c r="C57" s="51" t="s">
        <v>70</v>
      </c>
      <c r="D57" s="77">
        <v>8652</v>
      </c>
      <c r="E57" s="119">
        <v>0.31262827443067831</v>
      </c>
      <c r="F57" s="77">
        <v>3143819</v>
      </c>
      <c r="G57" s="119">
        <v>80.546492272446258</v>
      </c>
      <c r="H57" s="77" t="s">
        <v>396</v>
      </c>
      <c r="I57" s="119" t="s">
        <v>396</v>
      </c>
      <c r="J57" s="77">
        <v>3209</v>
      </c>
      <c r="K57" s="119">
        <v>0.37377712912607902</v>
      </c>
      <c r="L57" s="77">
        <v>11810</v>
      </c>
      <c r="M57" s="119">
        <v>3.3728594765641957</v>
      </c>
      <c r="N57" s="148">
        <v>146030</v>
      </c>
      <c r="O57" s="139">
        <v>3.5479430288252454</v>
      </c>
      <c r="P57" s="179">
        <v>5</v>
      </c>
    </row>
    <row r="58" spans="1:16" x14ac:dyDescent="0.2">
      <c r="A58" s="177">
        <v>6</v>
      </c>
      <c r="C58" s="51" t="s">
        <v>308</v>
      </c>
      <c r="D58" s="77">
        <v>2079587</v>
      </c>
      <c r="E58" s="119">
        <v>75.143053090438173</v>
      </c>
      <c r="F58" s="77">
        <v>7794</v>
      </c>
      <c r="G58" s="119">
        <v>0.19968686516986064</v>
      </c>
      <c r="H58" s="77">
        <v>74227</v>
      </c>
      <c r="I58" s="119">
        <v>12.935296506126347</v>
      </c>
      <c r="J58" s="77">
        <v>38425</v>
      </c>
      <c r="K58" s="119">
        <v>4.4756578955031427</v>
      </c>
      <c r="L58" s="77">
        <v>25630</v>
      </c>
      <c r="M58" s="119">
        <v>7.3197619292413494</v>
      </c>
      <c r="N58" s="148">
        <v>430075</v>
      </c>
      <c r="O58" s="139">
        <v>10.449096748079281</v>
      </c>
      <c r="P58" s="179">
        <v>6</v>
      </c>
    </row>
    <row r="59" spans="1:16" x14ac:dyDescent="0.2">
      <c r="A59" s="177">
        <v>7</v>
      </c>
      <c r="C59" s="51" t="s">
        <v>71</v>
      </c>
      <c r="D59" s="77">
        <v>37684</v>
      </c>
      <c r="E59" s="119">
        <v>1.3616601818823026</v>
      </c>
      <c r="F59" s="77">
        <v>7173</v>
      </c>
      <c r="G59" s="119">
        <v>0.18377647983877476</v>
      </c>
      <c r="H59" s="77">
        <v>262968</v>
      </c>
      <c r="I59" s="119">
        <v>45.82657323646427</v>
      </c>
      <c r="J59" s="77">
        <v>68045</v>
      </c>
      <c r="K59" s="119">
        <v>7.925729121652866</v>
      </c>
      <c r="L59" s="77">
        <v>20791</v>
      </c>
      <c r="M59" s="119">
        <v>5.9377748837634368</v>
      </c>
      <c r="N59" s="148">
        <v>1314252</v>
      </c>
      <c r="O59" s="139">
        <v>31.931049931655387</v>
      </c>
      <c r="P59" s="179">
        <v>7</v>
      </c>
    </row>
    <row r="60" spans="1:16" x14ac:dyDescent="0.2">
      <c r="A60" s="177">
        <v>8</v>
      </c>
      <c r="C60" s="51" t="s">
        <v>72</v>
      </c>
      <c r="D60" s="77">
        <v>1852</v>
      </c>
      <c r="E60" s="119">
        <v>6.6919505807399013E-2</v>
      </c>
      <c r="F60" s="77" t="s">
        <v>396</v>
      </c>
      <c r="G60" s="119" t="s">
        <v>396</v>
      </c>
      <c r="H60" s="77">
        <v>251825</v>
      </c>
      <c r="I60" s="119">
        <v>43.884719073319239</v>
      </c>
      <c r="J60" s="77" t="s">
        <v>396</v>
      </c>
      <c r="K60" s="119" t="s">
        <v>396</v>
      </c>
      <c r="L60" s="77">
        <v>134</v>
      </c>
      <c r="M60" s="119">
        <v>3.8269531740863866E-2</v>
      </c>
      <c r="N60" s="148">
        <v>2089</v>
      </c>
      <c r="O60" s="139">
        <v>5.0754317518427294E-2</v>
      </c>
      <c r="P60" s="179">
        <v>8</v>
      </c>
    </row>
    <row r="61" spans="1:16" x14ac:dyDescent="0.2">
      <c r="A61" s="177">
        <v>9</v>
      </c>
      <c r="C61" s="51" t="s">
        <v>256</v>
      </c>
      <c r="D61" s="77">
        <v>35833</v>
      </c>
      <c r="E61" s="119">
        <v>1.2947768097173482</v>
      </c>
      <c r="F61" s="77">
        <v>7173</v>
      </c>
      <c r="G61" s="119">
        <v>0.18377647983877476</v>
      </c>
      <c r="H61" s="77">
        <v>11143</v>
      </c>
      <c r="I61" s="119">
        <v>1.9418541631450266</v>
      </c>
      <c r="J61" s="77">
        <v>68045</v>
      </c>
      <c r="K61" s="119">
        <v>7.925729121652866</v>
      </c>
      <c r="L61" s="77">
        <v>20656</v>
      </c>
      <c r="M61" s="119">
        <v>5.8992197585021193</v>
      </c>
      <c r="N61" s="148">
        <v>1312163</v>
      </c>
      <c r="O61" s="139">
        <v>31.880295614136962</v>
      </c>
      <c r="P61" s="179">
        <v>9</v>
      </c>
    </row>
    <row r="62" spans="1:16" x14ac:dyDescent="0.2">
      <c r="A62" s="177">
        <v>10</v>
      </c>
      <c r="C62" s="51" t="s">
        <v>85</v>
      </c>
      <c r="D62" s="77">
        <v>68053</v>
      </c>
      <c r="E62" s="119">
        <v>2.4590027692823568</v>
      </c>
      <c r="F62" s="77">
        <v>85390</v>
      </c>
      <c r="G62" s="119">
        <v>2.1877420344950478</v>
      </c>
      <c r="H62" s="77">
        <v>6001</v>
      </c>
      <c r="I62" s="119">
        <v>1.0457746417511715</v>
      </c>
      <c r="J62" s="77">
        <v>8101</v>
      </c>
      <c r="K62" s="119">
        <v>0.94358632690880839</v>
      </c>
      <c r="L62" s="77">
        <v>23394</v>
      </c>
      <c r="M62" s="119">
        <v>6.6811748175057408</v>
      </c>
      <c r="N62" s="148">
        <v>28738</v>
      </c>
      <c r="O62" s="139">
        <v>0.69821808369773264</v>
      </c>
      <c r="P62" s="179">
        <v>10</v>
      </c>
    </row>
    <row r="63" spans="1:16" x14ac:dyDescent="0.2">
      <c r="A63" s="177">
        <v>11</v>
      </c>
      <c r="C63" s="51" t="s">
        <v>255</v>
      </c>
      <c r="D63" s="77">
        <v>22187</v>
      </c>
      <c r="E63" s="119">
        <v>0.801697124918338</v>
      </c>
      <c r="F63" s="77">
        <v>26066</v>
      </c>
      <c r="G63" s="119">
        <v>0.66782625449289046</v>
      </c>
      <c r="H63" s="77">
        <v>8116</v>
      </c>
      <c r="I63" s="119">
        <v>1.4143487739464269</v>
      </c>
      <c r="J63" s="77">
        <v>9641</v>
      </c>
      <c r="K63" s="119">
        <v>1.122962076006397</v>
      </c>
      <c r="L63" s="77">
        <v>51413</v>
      </c>
      <c r="M63" s="119">
        <v>14.683219667112192</v>
      </c>
      <c r="N63" s="148">
        <v>1060246</v>
      </c>
      <c r="O63" s="139">
        <v>25.759723375606733</v>
      </c>
      <c r="P63" s="179">
        <v>11</v>
      </c>
    </row>
    <row r="64" spans="1:16" x14ac:dyDescent="0.2">
      <c r="A64" s="177">
        <v>12</v>
      </c>
      <c r="C64" s="51" t="s">
        <v>73</v>
      </c>
      <c r="D64" s="77">
        <v>6887</v>
      </c>
      <c r="E64" s="119">
        <v>0.2488523955159595</v>
      </c>
      <c r="F64" s="77">
        <v>19042</v>
      </c>
      <c r="G64" s="119">
        <v>0.48786724231004447</v>
      </c>
      <c r="H64" s="77">
        <v>4172</v>
      </c>
      <c r="I64" s="119">
        <v>0.72704079409863154</v>
      </c>
      <c r="J64" s="77">
        <v>7917</v>
      </c>
      <c r="K64" s="119">
        <v>0.92215441922442121</v>
      </c>
      <c r="L64" s="77">
        <v>37242</v>
      </c>
      <c r="M64" s="119">
        <v>10.636073888755613</v>
      </c>
      <c r="N64" s="148">
        <v>339422</v>
      </c>
      <c r="O64" s="139">
        <v>8.2465926092578403</v>
      </c>
      <c r="P64" s="179">
        <v>12</v>
      </c>
    </row>
    <row r="65" spans="1:16" x14ac:dyDescent="0.2">
      <c r="A65" s="177">
        <v>13</v>
      </c>
      <c r="C65" s="51" t="s">
        <v>74</v>
      </c>
      <c r="D65" s="77">
        <v>163</v>
      </c>
      <c r="E65" s="119">
        <v>5.8897837184697837E-3</v>
      </c>
      <c r="F65" s="77">
        <v>4590</v>
      </c>
      <c r="G65" s="119">
        <v>0.11759850027324358</v>
      </c>
      <c r="H65" s="77">
        <v>642</v>
      </c>
      <c r="I65" s="119">
        <v>0.11187924012735413</v>
      </c>
      <c r="J65" s="77">
        <v>12</v>
      </c>
      <c r="K65" s="119">
        <v>1.3977331098513394E-3</v>
      </c>
      <c r="L65" s="77">
        <v>1647</v>
      </c>
      <c r="M65" s="119">
        <v>0.47037252818808045</v>
      </c>
      <c r="N65" s="148">
        <v>230546</v>
      </c>
      <c r="O65" s="139">
        <v>5.6013426934434358</v>
      </c>
      <c r="P65" s="179">
        <v>13</v>
      </c>
    </row>
    <row r="66" spans="1:16" x14ac:dyDescent="0.2">
      <c r="A66" s="177">
        <v>14</v>
      </c>
      <c r="C66" s="51" t="s">
        <v>75</v>
      </c>
      <c r="D66" s="77">
        <v>8137</v>
      </c>
      <c r="E66" s="119">
        <v>0.29401944857170936</v>
      </c>
      <c r="F66" s="77">
        <v>2433</v>
      </c>
      <c r="G66" s="119">
        <v>6.233489132130754E-2</v>
      </c>
      <c r="H66" s="77">
        <v>3302</v>
      </c>
      <c r="I66" s="119">
        <v>0.57542873972044128</v>
      </c>
      <c r="J66" s="77">
        <v>1712</v>
      </c>
      <c r="K66" s="119">
        <v>0.19940992367212443</v>
      </c>
      <c r="L66" s="77">
        <v>11512</v>
      </c>
      <c r="M66" s="119">
        <v>3.2877526074688417</v>
      </c>
      <c r="N66" s="148">
        <v>40428</v>
      </c>
      <c r="O66" s="139">
        <v>0.98223817550740955</v>
      </c>
      <c r="P66" s="179">
        <v>14</v>
      </c>
    </row>
    <row r="67" spans="1:16" x14ac:dyDescent="0.2">
      <c r="A67" s="177">
        <v>15</v>
      </c>
      <c r="C67" s="51" t="s">
        <v>76</v>
      </c>
      <c r="D67" s="77">
        <v>3866</v>
      </c>
      <c r="E67" s="119">
        <v>0.1396926616908232</v>
      </c>
      <c r="F67" s="77">
        <v>490</v>
      </c>
      <c r="G67" s="119">
        <v>1.2554088264463911E-2</v>
      </c>
      <c r="H67" s="77">
        <v>3300</v>
      </c>
      <c r="I67" s="119">
        <v>0.57508020626210066</v>
      </c>
      <c r="J67" s="77">
        <v>1550</v>
      </c>
      <c r="K67" s="119">
        <v>0.18054052668913134</v>
      </c>
      <c r="L67" s="77">
        <v>1500</v>
      </c>
      <c r="M67" s="119">
        <v>0.42839028068131191</v>
      </c>
      <c r="N67" s="148">
        <v>20990</v>
      </c>
      <c r="O67" s="139">
        <v>0.50997277391660545</v>
      </c>
      <c r="P67" s="179">
        <v>15</v>
      </c>
    </row>
    <row r="68" spans="1:16" x14ac:dyDescent="0.2">
      <c r="A68" s="177">
        <v>16</v>
      </c>
      <c r="C68" s="51" t="s">
        <v>257</v>
      </c>
      <c r="D68" s="77" t="s">
        <v>396</v>
      </c>
      <c r="E68" s="119" t="s">
        <v>396</v>
      </c>
      <c r="F68" s="77">
        <v>175</v>
      </c>
      <c r="G68" s="119">
        <v>4.4836029515942536E-3</v>
      </c>
      <c r="H68" s="77" t="s">
        <v>396</v>
      </c>
      <c r="I68" s="119" t="s">
        <v>396</v>
      </c>
      <c r="J68" s="77" t="s">
        <v>396</v>
      </c>
      <c r="K68" s="119" t="s">
        <v>396</v>
      </c>
      <c r="L68" s="77">
        <v>6466</v>
      </c>
      <c r="M68" s="119">
        <v>1.8466477032569084</v>
      </c>
      <c r="N68" s="148">
        <v>253</v>
      </c>
      <c r="O68" s="139">
        <v>6.1468847928013905E-3</v>
      </c>
      <c r="P68" s="179">
        <v>16</v>
      </c>
    </row>
    <row r="69" spans="1:16" x14ac:dyDescent="0.2">
      <c r="A69" s="177">
        <v>17</v>
      </c>
      <c r="C69" s="51" t="s">
        <v>77</v>
      </c>
      <c r="D69" s="77">
        <v>4272</v>
      </c>
      <c r="E69" s="119">
        <v>0.15436292052333078</v>
      </c>
      <c r="F69" s="77">
        <v>1769</v>
      </c>
      <c r="G69" s="119">
        <v>4.5322820693544201E-2</v>
      </c>
      <c r="H69" s="77">
        <v>2</v>
      </c>
      <c r="I69" s="119">
        <v>3.4853345834066706E-4</v>
      </c>
      <c r="J69" s="77">
        <v>162</v>
      </c>
      <c r="K69" s="119">
        <v>1.8869396982993083E-2</v>
      </c>
      <c r="L69" s="77">
        <v>3546</v>
      </c>
      <c r="M69" s="119">
        <v>1.0127146235306212</v>
      </c>
      <c r="N69" s="148">
        <v>19185</v>
      </c>
      <c r="O69" s="139">
        <v>0.4661185167980027</v>
      </c>
      <c r="P69" s="179">
        <v>17</v>
      </c>
    </row>
    <row r="70" spans="1:16" x14ac:dyDescent="0.2">
      <c r="A70" s="177">
        <v>18</v>
      </c>
      <c r="C70" s="51" t="s">
        <v>78</v>
      </c>
      <c r="D70" s="77">
        <v>7000</v>
      </c>
      <c r="E70" s="119">
        <v>0.25293549711219931</v>
      </c>
      <c r="F70" s="77" t="s">
        <v>396</v>
      </c>
      <c r="G70" s="119" t="s">
        <v>396</v>
      </c>
      <c r="H70" s="77" t="s">
        <v>396</v>
      </c>
      <c r="I70" s="119" t="s">
        <v>396</v>
      </c>
      <c r="J70" s="77" t="s">
        <v>396</v>
      </c>
      <c r="K70" s="119" t="s">
        <v>396</v>
      </c>
      <c r="L70" s="77">
        <v>1011</v>
      </c>
      <c r="M70" s="119">
        <v>0.28873504917920423</v>
      </c>
      <c r="N70" s="148">
        <v>449849</v>
      </c>
      <c r="O70" s="139">
        <v>10.929525601410722</v>
      </c>
      <c r="P70" s="179">
        <v>18</v>
      </c>
    </row>
    <row r="71" spans="1:16" x14ac:dyDescent="0.2">
      <c r="A71" s="177"/>
      <c r="C71" s="51"/>
      <c r="D71" s="77"/>
      <c r="E71" s="119"/>
      <c r="F71" s="77"/>
      <c r="G71" s="119"/>
      <c r="H71" s="77"/>
      <c r="I71" s="119"/>
      <c r="J71" s="77"/>
      <c r="K71" s="119"/>
      <c r="L71" s="77"/>
      <c r="M71" s="119"/>
      <c r="N71" s="148"/>
      <c r="O71" s="139"/>
      <c r="P71" s="179"/>
    </row>
    <row r="72" spans="1:16" ht="13.5" x14ac:dyDescent="0.2">
      <c r="A72" s="183">
        <v>19</v>
      </c>
      <c r="B72" s="55"/>
      <c r="C72" s="56" t="s">
        <v>189</v>
      </c>
      <c r="D72" s="79">
        <v>2767504</v>
      </c>
      <c r="E72" s="79">
        <v>100</v>
      </c>
      <c r="F72" s="79">
        <v>3903111</v>
      </c>
      <c r="G72" s="79">
        <v>100</v>
      </c>
      <c r="H72" s="79">
        <v>573833</v>
      </c>
      <c r="I72" s="79">
        <v>100</v>
      </c>
      <c r="J72" s="79">
        <v>858533</v>
      </c>
      <c r="K72" s="79">
        <v>100</v>
      </c>
      <c r="L72" s="79">
        <v>350148</v>
      </c>
      <c r="M72" s="79">
        <v>100</v>
      </c>
      <c r="N72" s="146">
        <v>4115906</v>
      </c>
      <c r="O72" s="140">
        <v>100</v>
      </c>
      <c r="P72" s="189">
        <v>19</v>
      </c>
    </row>
    <row r="73" spans="1:16" x14ac:dyDescent="0.2">
      <c r="A73" s="177"/>
      <c r="B73" s="39"/>
      <c r="C73" s="35"/>
      <c r="D73" s="77"/>
      <c r="E73" s="83"/>
      <c r="F73" s="77"/>
      <c r="G73" s="83"/>
      <c r="H73" s="79" t="s">
        <v>170</v>
      </c>
      <c r="I73" s="83"/>
      <c r="J73" s="77"/>
      <c r="K73" s="83"/>
      <c r="L73" s="77"/>
      <c r="M73" s="83"/>
      <c r="N73" s="148"/>
      <c r="O73" s="147"/>
      <c r="P73" s="179"/>
    </row>
    <row r="74" spans="1:16" x14ac:dyDescent="0.2">
      <c r="A74" s="177">
        <v>20</v>
      </c>
      <c r="B74" s="39"/>
      <c r="C74" s="35" t="s">
        <v>279</v>
      </c>
      <c r="D74" s="77"/>
      <c r="E74" s="83"/>
      <c r="F74" s="77"/>
      <c r="G74" s="83"/>
      <c r="H74" s="79"/>
      <c r="I74" s="83"/>
      <c r="J74" s="77"/>
      <c r="K74" s="83"/>
      <c r="L74" s="77"/>
      <c r="M74" s="83"/>
      <c r="N74" s="148"/>
      <c r="O74" s="147"/>
      <c r="P74" s="179"/>
    </row>
    <row r="75" spans="1:16" x14ac:dyDescent="0.2">
      <c r="A75" s="177"/>
      <c r="B75" s="39"/>
      <c r="C75" s="35" t="s">
        <v>272</v>
      </c>
      <c r="D75" s="77">
        <v>63</v>
      </c>
      <c r="E75" s="83" t="s">
        <v>93</v>
      </c>
      <c r="F75" s="77">
        <v>89</v>
      </c>
      <c r="G75" s="83" t="s">
        <v>93</v>
      </c>
      <c r="H75" s="77">
        <v>28</v>
      </c>
      <c r="I75" s="83" t="s">
        <v>93</v>
      </c>
      <c r="J75" s="77">
        <v>21</v>
      </c>
      <c r="K75" s="83" t="s">
        <v>93</v>
      </c>
      <c r="L75" s="77">
        <v>53</v>
      </c>
      <c r="M75" s="83" t="s">
        <v>93</v>
      </c>
      <c r="N75" s="148">
        <v>198</v>
      </c>
      <c r="O75" s="147" t="s">
        <v>93</v>
      </c>
      <c r="P75" s="179">
        <v>20</v>
      </c>
    </row>
    <row r="76" spans="1:16" x14ac:dyDescent="0.2">
      <c r="A76" s="177"/>
      <c r="B76" s="39"/>
      <c r="C76" s="35" t="s">
        <v>14</v>
      </c>
      <c r="D76" s="77"/>
      <c r="E76" s="83"/>
      <c r="F76" s="77"/>
      <c r="G76" s="83"/>
      <c r="H76" s="77"/>
      <c r="I76" s="83"/>
      <c r="J76" s="77"/>
      <c r="K76" s="83"/>
      <c r="L76" s="77"/>
      <c r="M76" s="83"/>
      <c r="N76" s="148"/>
      <c r="O76" s="147"/>
      <c r="P76" s="179"/>
    </row>
    <row r="77" spans="1:16" x14ac:dyDescent="0.2">
      <c r="A77" s="177">
        <v>21</v>
      </c>
      <c r="B77" s="39"/>
      <c r="C77" s="74" t="s">
        <v>86</v>
      </c>
      <c r="D77" s="77">
        <v>2</v>
      </c>
      <c r="E77" s="83" t="s">
        <v>93</v>
      </c>
      <c r="F77" s="77">
        <v>16</v>
      </c>
      <c r="G77" s="83" t="s">
        <v>93</v>
      </c>
      <c r="H77" s="77">
        <v>3</v>
      </c>
      <c r="I77" s="83" t="s">
        <v>93</v>
      </c>
      <c r="J77" s="77">
        <v>3</v>
      </c>
      <c r="K77" s="83" t="s">
        <v>93</v>
      </c>
      <c r="L77" s="77">
        <v>9</v>
      </c>
      <c r="M77" s="83" t="s">
        <v>93</v>
      </c>
      <c r="N77" s="148">
        <v>53</v>
      </c>
      <c r="O77" s="147" t="s">
        <v>93</v>
      </c>
      <c r="P77" s="179">
        <v>21</v>
      </c>
    </row>
    <row r="78" spans="1:16" x14ac:dyDescent="0.2">
      <c r="A78" s="203" t="s">
        <v>32</v>
      </c>
      <c r="B78" s="53"/>
      <c r="P78" s="179"/>
    </row>
    <row r="79" spans="1:16" x14ac:dyDescent="0.2">
      <c r="A79" s="192" t="s">
        <v>190</v>
      </c>
      <c r="B79" s="39"/>
      <c r="C79" s="45"/>
      <c r="P79" s="182"/>
    </row>
    <row r="80" spans="1:16" x14ac:dyDescent="0.2">
      <c r="B80" s="2"/>
    </row>
  </sheetData>
  <mergeCells count="19">
    <mergeCell ref="P6:P7"/>
    <mergeCell ref="B5:C8"/>
    <mergeCell ref="D5:E7"/>
    <mergeCell ref="A6:A7"/>
    <mergeCell ref="H6:I7"/>
    <mergeCell ref="H5:O5"/>
    <mergeCell ref="F5:G7"/>
    <mergeCell ref="J6:K7"/>
    <mergeCell ref="L6:M7"/>
    <mergeCell ref="N6:O7"/>
    <mergeCell ref="A46:A47"/>
    <mergeCell ref="J45:K47"/>
    <mergeCell ref="L45:M47"/>
    <mergeCell ref="N45:O47"/>
    <mergeCell ref="P46:P47"/>
    <mergeCell ref="F45:G47"/>
    <mergeCell ref="H45:I47"/>
    <mergeCell ref="B45:C48"/>
    <mergeCell ref="D45:E4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39"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10" zoomScaleNormal="110" workbookViewId="0">
      <selection sqref="A1:E2"/>
    </sheetView>
  </sheetViews>
  <sheetFormatPr baseColWidth="10" defaultRowHeight="12.75" x14ac:dyDescent="0.2"/>
  <cols>
    <col min="1" max="1" width="28.5703125" customWidth="1"/>
    <col min="2" max="4" width="12.7109375" customWidth="1"/>
    <col min="5" max="5" width="16.7109375" customWidth="1"/>
    <col min="6" max="6" width="15.7109375" customWidth="1"/>
  </cols>
  <sheetData>
    <row r="1" spans="1:7" ht="12.75" customHeight="1" x14ac:dyDescent="0.2">
      <c r="A1" s="359" t="s">
        <v>383</v>
      </c>
      <c r="B1" s="360"/>
      <c r="C1" s="360"/>
      <c r="D1" s="360"/>
      <c r="E1" s="360"/>
      <c r="F1" s="106"/>
      <c r="G1" s="106"/>
    </row>
    <row r="2" spans="1:7" x14ac:dyDescent="0.2">
      <c r="A2" s="360"/>
      <c r="B2" s="360"/>
      <c r="C2" s="360"/>
      <c r="D2" s="360"/>
      <c r="E2" s="360"/>
      <c r="F2" s="106"/>
      <c r="G2" s="106"/>
    </row>
    <row r="3" spans="1:7" ht="17.25" customHeight="1" x14ac:dyDescent="0.2"/>
    <row r="4" spans="1:7" ht="17.25" customHeight="1" thickBot="1" x14ac:dyDescent="0.25">
      <c r="A4" s="107"/>
      <c r="B4" s="107"/>
      <c r="C4" s="107"/>
      <c r="D4" s="107"/>
      <c r="E4" s="107"/>
    </row>
    <row r="5" spans="1:7" x14ac:dyDescent="0.2">
      <c r="A5" s="289" t="s">
        <v>147</v>
      </c>
      <c r="B5" s="362" t="s">
        <v>258</v>
      </c>
      <c r="C5" s="322"/>
      <c r="D5" s="322"/>
      <c r="E5" s="322"/>
    </row>
    <row r="6" spans="1:7" x14ac:dyDescent="0.2">
      <c r="A6" s="291"/>
      <c r="B6" s="276"/>
      <c r="C6" s="276"/>
      <c r="D6" s="276"/>
      <c r="E6" s="276"/>
    </row>
    <row r="7" spans="1:7" x14ac:dyDescent="0.2">
      <c r="A7" s="291"/>
      <c r="B7" s="363" t="s">
        <v>91</v>
      </c>
      <c r="C7" s="365" t="s">
        <v>148</v>
      </c>
      <c r="D7" s="363" t="s">
        <v>149</v>
      </c>
      <c r="E7" s="308" t="s">
        <v>169</v>
      </c>
    </row>
    <row r="8" spans="1:7" ht="13.5" thickBot="1" x14ac:dyDescent="0.25">
      <c r="A8" s="361"/>
      <c r="B8" s="364"/>
      <c r="C8" s="366"/>
      <c r="D8" s="364"/>
      <c r="E8" s="367"/>
    </row>
    <row r="9" spans="1:7" ht="21.75" customHeight="1" x14ac:dyDescent="0.2">
      <c r="A9" s="108"/>
    </row>
    <row r="10" spans="1:7" s="84" customFormat="1" ht="21.75" customHeight="1" x14ac:dyDescent="0.2">
      <c r="A10" s="164" t="s">
        <v>4</v>
      </c>
      <c r="B10" s="165">
        <v>584</v>
      </c>
      <c r="C10" s="165">
        <v>366</v>
      </c>
      <c r="D10" s="165">
        <v>129</v>
      </c>
      <c r="E10" s="165">
        <v>89</v>
      </c>
    </row>
    <row r="11" spans="1:7" ht="21.75" customHeight="1" x14ac:dyDescent="0.2">
      <c r="A11" s="110" t="s">
        <v>150</v>
      </c>
      <c r="B11" s="109">
        <v>27</v>
      </c>
      <c r="C11" s="109">
        <v>11</v>
      </c>
      <c r="D11" s="109">
        <v>11</v>
      </c>
      <c r="E11" s="109">
        <v>5</v>
      </c>
      <c r="F11" s="84"/>
    </row>
    <row r="12" spans="1:7" ht="21.75" customHeight="1" x14ac:dyDescent="0.2">
      <c r="A12" s="110" t="s">
        <v>151</v>
      </c>
      <c r="B12" s="109">
        <v>26</v>
      </c>
      <c r="C12" s="109">
        <v>12</v>
      </c>
      <c r="D12" s="109">
        <v>10</v>
      </c>
      <c r="E12" s="109">
        <v>4</v>
      </c>
      <c r="F12" s="84"/>
    </row>
    <row r="13" spans="1:7" ht="21.75" customHeight="1" x14ac:dyDescent="0.2">
      <c r="A13" s="110" t="s">
        <v>81</v>
      </c>
      <c r="B13" s="109">
        <v>89</v>
      </c>
      <c r="C13" s="109">
        <v>61</v>
      </c>
      <c r="D13" s="109">
        <v>24</v>
      </c>
      <c r="E13" s="109">
        <v>4</v>
      </c>
      <c r="F13" s="84"/>
    </row>
    <row r="14" spans="1:7" ht="21.75" customHeight="1" x14ac:dyDescent="0.2">
      <c r="A14" s="110" t="s">
        <v>152</v>
      </c>
      <c r="B14" s="109">
        <v>63</v>
      </c>
      <c r="C14" s="109">
        <v>41</v>
      </c>
      <c r="D14" s="109">
        <v>18</v>
      </c>
      <c r="E14" s="109">
        <v>4</v>
      </c>
      <c r="F14" s="84"/>
    </row>
    <row r="15" spans="1:7" ht="21.75" customHeight="1" x14ac:dyDescent="0.2">
      <c r="A15" s="111" t="s">
        <v>153</v>
      </c>
      <c r="B15" s="109">
        <v>32</v>
      </c>
      <c r="C15" s="109">
        <v>25</v>
      </c>
      <c r="D15" s="109">
        <v>7</v>
      </c>
      <c r="E15" s="109" t="s">
        <v>175</v>
      </c>
      <c r="F15" s="84"/>
    </row>
    <row r="16" spans="1:7" ht="21.75" customHeight="1" x14ac:dyDescent="0.2">
      <c r="A16" s="111" t="s">
        <v>154</v>
      </c>
      <c r="B16" s="109">
        <v>31</v>
      </c>
      <c r="C16" s="109">
        <v>16</v>
      </c>
      <c r="D16" s="109">
        <v>11</v>
      </c>
      <c r="E16" s="109">
        <v>4</v>
      </c>
      <c r="F16" s="84"/>
    </row>
    <row r="17" spans="1:6" ht="21.75" customHeight="1" x14ac:dyDescent="0.2">
      <c r="A17" s="110" t="s">
        <v>155</v>
      </c>
      <c r="B17" s="109">
        <v>132</v>
      </c>
      <c r="C17" s="109">
        <v>77</v>
      </c>
      <c r="D17" s="109">
        <v>22</v>
      </c>
      <c r="E17" s="109">
        <v>33</v>
      </c>
      <c r="F17" s="84"/>
    </row>
    <row r="18" spans="1:6" ht="21.75" customHeight="1" x14ac:dyDescent="0.2">
      <c r="A18" s="111" t="s">
        <v>156</v>
      </c>
      <c r="B18" s="109">
        <v>22</v>
      </c>
      <c r="C18" s="109">
        <v>9</v>
      </c>
      <c r="D18" s="109">
        <v>6</v>
      </c>
      <c r="E18" s="109">
        <v>7</v>
      </c>
      <c r="F18" s="84"/>
    </row>
    <row r="19" spans="1:6" ht="21.75" customHeight="1" x14ac:dyDescent="0.2">
      <c r="A19" s="111" t="s">
        <v>157</v>
      </c>
      <c r="B19" s="109">
        <v>5</v>
      </c>
      <c r="C19" s="109">
        <v>4</v>
      </c>
      <c r="D19" s="109" t="s">
        <v>175</v>
      </c>
      <c r="E19" s="109">
        <v>1</v>
      </c>
      <c r="F19" s="84"/>
    </row>
    <row r="20" spans="1:6" ht="21.75" customHeight="1" x14ac:dyDescent="0.2">
      <c r="A20" s="111" t="s">
        <v>158</v>
      </c>
      <c r="B20" s="109">
        <v>53</v>
      </c>
      <c r="C20" s="109">
        <v>41</v>
      </c>
      <c r="D20" s="109">
        <v>11</v>
      </c>
      <c r="E20" s="109">
        <v>1</v>
      </c>
      <c r="F20" s="84"/>
    </row>
    <row r="21" spans="1:6" ht="21.75" customHeight="1" x14ac:dyDescent="0.2">
      <c r="A21" s="239" t="s">
        <v>316</v>
      </c>
      <c r="B21" s="109">
        <v>52</v>
      </c>
      <c r="C21" s="109">
        <v>23</v>
      </c>
      <c r="D21" s="109">
        <v>5</v>
      </c>
      <c r="E21" s="109">
        <v>24</v>
      </c>
      <c r="F21" s="84"/>
    </row>
    <row r="22" spans="1:6" ht="21.75" customHeight="1" x14ac:dyDescent="0.2">
      <c r="A22" s="110" t="s">
        <v>105</v>
      </c>
      <c r="B22" s="109">
        <v>28</v>
      </c>
      <c r="C22" s="109">
        <v>12</v>
      </c>
      <c r="D22" s="109">
        <v>8</v>
      </c>
      <c r="E22" s="109">
        <v>8</v>
      </c>
      <c r="F22" s="84"/>
    </row>
    <row r="23" spans="1:6" ht="21.75" customHeight="1" x14ac:dyDescent="0.2">
      <c r="A23" s="236" t="s">
        <v>326</v>
      </c>
      <c r="B23" s="109">
        <v>21</v>
      </c>
      <c r="C23" s="109">
        <v>17</v>
      </c>
      <c r="D23" s="109">
        <v>3</v>
      </c>
      <c r="E23" s="109">
        <v>1</v>
      </c>
      <c r="F23" s="84"/>
    </row>
    <row r="24" spans="1:6" ht="21.75" customHeight="1" x14ac:dyDescent="0.2">
      <c r="A24" s="236" t="s">
        <v>317</v>
      </c>
      <c r="B24" s="109">
        <v>198</v>
      </c>
      <c r="C24" s="109">
        <v>135</v>
      </c>
      <c r="D24" s="109">
        <v>46</v>
      </c>
      <c r="E24" s="109">
        <v>17</v>
      </c>
      <c r="F24" s="84"/>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heetViews>
  <sheetFormatPr baseColWidth="10" defaultRowHeight="12.75" x14ac:dyDescent="0.2"/>
  <cols>
    <col min="1" max="1" width="39.5703125" customWidth="1"/>
    <col min="2" max="2" width="11.42578125" style="121"/>
    <col min="3" max="3" width="22.42578125" style="117" bestFit="1" customWidth="1"/>
    <col min="16" max="16" width="15.85546875" bestFit="1" customWidth="1"/>
  </cols>
  <sheetData>
    <row r="1" spans="1:6" x14ac:dyDescent="0.2">
      <c r="A1" s="171" t="s">
        <v>260</v>
      </c>
    </row>
    <row r="2" spans="1:6" x14ac:dyDescent="0.2">
      <c r="A2" s="84"/>
      <c r="B2" s="117"/>
      <c r="C2" t="s">
        <v>94</v>
      </c>
    </row>
    <row r="3" spans="1:6" x14ac:dyDescent="0.2">
      <c r="A3" t="s">
        <v>95</v>
      </c>
      <c r="B3" s="117">
        <v>6088.4809999999998</v>
      </c>
      <c r="C3" s="117">
        <v>18948.683000000001</v>
      </c>
      <c r="D3" t="s">
        <v>301</v>
      </c>
    </row>
    <row r="4" spans="1:6" x14ac:dyDescent="0.2">
      <c r="A4" t="s">
        <v>96</v>
      </c>
      <c r="B4" s="117">
        <v>3990.5569999999998</v>
      </c>
      <c r="C4"/>
    </row>
    <row r="5" spans="1:6" x14ac:dyDescent="0.2">
      <c r="A5" t="s">
        <v>97</v>
      </c>
      <c r="B5" s="118">
        <v>4664.6980000000003</v>
      </c>
      <c r="C5"/>
    </row>
    <row r="6" spans="1:6" x14ac:dyDescent="0.2">
      <c r="A6" t="s">
        <v>98</v>
      </c>
      <c r="B6" s="117">
        <v>2770.4110000000001</v>
      </c>
      <c r="C6"/>
    </row>
    <row r="7" spans="1:6" x14ac:dyDescent="0.2">
      <c r="A7" t="s">
        <v>99</v>
      </c>
      <c r="B7" s="117">
        <v>859.08600000000001</v>
      </c>
      <c r="C7"/>
    </row>
    <row r="8" spans="1:6" x14ac:dyDescent="0.2">
      <c r="A8" t="s">
        <v>100</v>
      </c>
      <c r="B8" s="117">
        <v>575.45000000000005</v>
      </c>
      <c r="C8" s="126">
        <v>18948.683000000001</v>
      </c>
      <c r="D8" t="s">
        <v>302</v>
      </c>
      <c r="F8" s="117"/>
    </row>
    <row r="9" spans="1:6" x14ac:dyDescent="0.2">
      <c r="B9" s="117"/>
      <c r="C9" s="118">
        <v>4664.6980000000003</v>
      </c>
      <c r="D9" t="s">
        <v>168</v>
      </c>
    </row>
    <row r="10" spans="1:6" x14ac:dyDescent="0.2">
      <c r="A10" t="s">
        <v>101</v>
      </c>
      <c r="B10" s="125">
        <v>117.245</v>
      </c>
      <c r="C10"/>
    </row>
    <row r="11" spans="1:6" x14ac:dyDescent="0.2">
      <c r="A11" t="s">
        <v>102</v>
      </c>
      <c r="B11" s="125">
        <v>1476.2639999999999</v>
      </c>
      <c r="C11"/>
    </row>
    <row r="12" spans="1:6" x14ac:dyDescent="0.2">
      <c r="A12" t="s">
        <v>103</v>
      </c>
      <c r="B12" s="125">
        <v>896.48199999999997</v>
      </c>
      <c r="C12"/>
    </row>
    <row r="13" spans="1:6" x14ac:dyDescent="0.2">
      <c r="A13" t="s">
        <v>104</v>
      </c>
      <c r="B13" s="125">
        <v>3598.49</v>
      </c>
      <c r="C13" s="225">
        <v>6088.4809999999998</v>
      </c>
      <c r="D13" t="s">
        <v>95</v>
      </c>
    </row>
    <row r="14" spans="1:6" x14ac:dyDescent="0.2">
      <c r="A14" s="128" t="s">
        <v>315</v>
      </c>
    </row>
    <row r="15" spans="1:6" x14ac:dyDescent="0.2">
      <c r="A15" s="170"/>
    </row>
    <row r="16" spans="1:6" x14ac:dyDescent="0.2">
      <c r="A16" t="s">
        <v>95</v>
      </c>
      <c r="B16" s="77">
        <v>6088</v>
      </c>
    </row>
    <row r="17" spans="1:3" x14ac:dyDescent="0.2">
      <c r="A17" t="s">
        <v>96</v>
      </c>
      <c r="B17" s="77">
        <v>3991</v>
      </c>
    </row>
    <row r="18" spans="1:3" x14ac:dyDescent="0.2">
      <c r="A18" t="s">
        <v>97</v>
      </c>
      <c r="B18" s="77">
        <v>4665</v>
      </c>
    </row>
    <row r="19" spans="1:3" x14ac:dyDescent="0.2">
      <c r="A19" t="s">
        <v>98</v>
      </c>
      <c r="B19" s="77">
        <v>2770</v>
      </c>
    </row>
    <row r="20" spans="1:3" x14ac:dyDescent="0.2">
      <c r="A20" t="s">
        <v>99</v>
      </c>
      <c r="B20" s="77">
        <v>859</v>
      </c>
    </row>
    <row r="21" spans="1:3" x14ac:dyDescent="0.2">
      <c r="A21" t="s">
        <v>100</v>
      </c>
      <c r="B21" s="77">
        <v>575</v>
      </c>
    </row>
    <row r="22" spans="1:3" x14ac:dyDescent="0.2">
      <c r="A22" t="s">
        <v>157</v>
      </c>
      <c r="B22" s="77">
        <v>117</v>
      </c>
      <c r="C22" s="117">
        <v>1.9218134034165573</v>
      </c>
    </row>
    <row r="23" spans="1:3" x14ac:dyDescent="0.2">
      <c r="A23" t="s">
        <v>156</v>
      </c>
      <c r="B23" s="77">
        <v>1476</v>
      </c>
      <c r="C23" s="117">
        <v>24.244415243101184</v>
      </c>
    </row>
    <row r="24" spans="1:3" x14ac:dyDescent="0.2">
      <c r="A24" t="s">
        <v>165</v>
      </c>
      <c r="B24" s="77">
        <v>896</v>
      </c>
      <c r="C24" s="117">
        <v>14.717477003942181</v>
      </c>
    </row>
    <row r="25" spans="1:3" x14ac:dyDescent="0.2">
      <c r="A25" t="s">
        <v>158</v>
      </c>
      <c r="B25" s="77">
        <v>3598</v>
      </c>
      <c r="C25" s="117">
        <v>59.099868593955321</v>
      </c>
    </row>
    <row r="26" spans="1:3" x14ac:dyDescent="0.2">
      <c r="C26" s="117">
        <v>99.983574244415252</v>
      </c>
    </row>
    <row r="27" spans="1:3" x14ac:dyDescent="0.2">
      <c r="A27" s="171" t="s">
        <v>299</v>
      </c>
    </row>
    <row r="28" spans="1:3" ht="25.5" x14ac:dyDescent="0.2">
      <c r="A28" s="238" t="s">
        <v>319</v>
      </c>
      <c r="B28" s="121">
        <v>109.956</v>
      </c>
    </row>
    <row r="29" spans="1:3" ht="25.5" x14ac:dyDescent="0.2">
      <c r="A29" s="238" t="s">
        <v>320</v>
      </c>
      <c r="B29" s="121">
        <v>196.38800000000001</v>
      </c>
    </row>
    <row r="30" spans="1:3" ht="25.5" x14ac:dyDescent="0.2">
      <c r="A30" s="238" t="s">
        <v>321</v>
      </c>
      <c r="B30" s="121">
        <v>259.92599999999999</v>
      </c>
    </row>
    <row r="31" spans="1:3" x14ac:dyDescent="0.2">
      <c r="A31" s="137" t="s">
        <v>105</v>
      </c>
      <c r="B31" s="121">
        <v>337.97699999999998</v>
      </c>
    </row>
    <row r="32" spans="1:3" ht="25.5" x14ac:dyDescent="0.2">
      <c r="A32" s="238" t="s">
        <v>322</v>
      </c>
      <c r="B32" s="121">
        <v>411.12299999999999</v>
      </c>
    </row>
    <row r="33" spans="1:26" ht="25.5" x14ac:dyDescent="0.2">
      <c r="A33" s="238" t="s">
        <v>323</v>
      </c>
      <c r="B33" s="121">
        <v>622.34500000000003</v>
      </c>
    </row>
    <row r="34" spans="1:26" ht="25.5" x14ac:dyDescent="0.2">
      <c r="A34" s="238" t="s">
        <v>318</v>
      </c>
      <c r="B34" s="121">
        <v>753.84400000000005</v>
      </c>
    </row>
    <row r="35" spans="1:26" ht="25.5" x14ac:dyDescent="0.2">
      <c r="A35" s="238" t="s">
        <v>324</v>
      </c>
      <c r="B35" s="121">
        <v>1347.624</v>
      </c>
    </row>
    <row r="36" spans="1:26" ht="25.5" x14ac:dyDescent="0.2">
      <c r="A36" s="238" t="s">
        <v>325</v>
      </c>
      <c r="B36" s="121">
        <v>2311.37</v>
      </c>
    </row>
    <row r="37" spans="1:26" x14ac:dyDescent="0.2">
      <c r="A37" s="128" t="s">
        <v>181</v>
      </c>
    </row>
    <row r="38" spans="1:26" x14ac:dyDescent="0.2">
      <c r="A38" s="128"/>
    </row>
    <row r="39" spans="1:26" x14ac:dyDescent="0.2">
      <c r="A39" s="172" t="s">
        <v>263</v>
      </c>
      <c r="B39" s="124"/>
      <c r="C39" s="124"/>
      <c r="D39" s="124"/>
      <c r="E39" s="124"/>
      <c r="F39" s="124"/>
      <c r="G39" s="124"/>
      <c r="H39" s="124"/>
      <c r="I39" s="124"/>
      <c r="J39" s="124"/>
      <c r="K39" s="124"/>
      <c r="L39" s="124"/>
      <c r="M39" s="124"/>
      <c r="N39" s="124"/>
    </row>
    <row r="40" spans="1:26" x14ac:dyDescent="0.2">
      <c r="A40" s="124"/>
      <c r="B40" s="124"/>
      <c r="C40" s="124"/>
      <c r="D40" s="124"/>
      <c r="E40" s="124"/>
      <c r="F40" s="124"/>
      <c r="G40" s="124"/>
      <c r="H40" s="124"/>
      <c r="I40" s="124"/>
      <c r="J40" s="124"/>
      <c r="K40" s="124"/>
      <c r="L40" s="124"/>
      <c r="M40" s="124"/>
      <c r="N40" s="124"/>
    </row>
    <row r="41" spans="1:26" x14ac:dyDescent="0.2">
      <c r="A41" s="124" t="s">
        <v>177</v>
      </c>
      <c r="B41" s="124">
        <v>2006</v>
      </c>
      <c r="C41" s="124">
        <v>2007</v>
      </c>
      <c r="D41" s="124">
        <v>2008</v>
      </c>
      <c r="E41" s="124">
        <v>2009</v>
      </c>
      <c r="F41" s="124">
        <v>2010</v>
      </c>
      <c r="G41" s="124">
        <v>2011</v>
      </c>
      <c r="H41" s="124">
        <v>2012</v>
      </c>
      <c r="I41" s="124">
        <v>2013</v>
      </c>
      <c r="J41" s="124">
        <v>2014</v>
      </c>
      <c r="K41" s="124">
        <v>2015</v>
      </c>
      <c r="L41" s="223" t="s">
        <v>310</v>
      </c>
      <c r="N41" s="124"/>
      <c r="P41" s="124"/>
      <c r="Q41" s="124"/>
      <c r="R41" s="124"/>
      <c r="S41" s="124"/>
      <c r="T41" s="124"/>
      <c r="U41" s="124"/>
      <c r="V41" s="124"/>
      <c r="W41" s="124"/>
      <c r="X41" s="124"/>
      <c r="Y41" s="124"/>
      <c r="Z41" s="124"/>
    </row>
    <row r="42" spans="1:26" x14ac:dyDescent="0.2">
      <c r="A42" s="124" t="s">
        <v>172</v>
      </c>
      <c r="B42" s="124">
        <v>352</v>
      </c>
      <c r="C42" s="124">
        <v>411</v>
      </c>
      <c r="D42" s="124">
        <v>411</v>
      </c>
      <c r="E42" s="124">
        <v>427</v>
      </c>
      <c r="F42" s="124">
        <v>428</v>
      </c>
      <c r="G42" s="124">
        <v>430</v>
      </c>
      <c r="H42" s="124">
        <v>426</v>
      </c>
      <c r="I42" s="124">
        <v>443</v>
      </c>
      <c r="J42" s="124">
        <v>439</v>
      </c>
      <c r="K42" s="124">
        <v>440</v>
      </c>
      <c r="L42" s="124"/>
      <c r="M42" s="124"/>
      <c r="N42" s="124"/>
      <c r="P42" s="124"/>
      <c r="Q42" s="124"/>
      <c r="R42" s="124"/>
      <c r="S42" s="124"/>
      <c r="T42" s="124"/>
      <c r="U42" s="124"/>
      <c r="V42" s="124"/>
      <c r="W42" s="124"/>
      <c r="X42" s="124"/>
      <c r="Y42" s="124"/>
      <c r="Z42" s="124"/>
    </row>
    <row r="43" spans="1:26" x14ac:dyDescent="0.2">
      <c r="A43" s="124" t="s">
        <v>173</v>
      </c>
      <c r="B43" s="124">
        <v>141</v>
      </c>
      <c r="C43" s="124">
        <v>141</v>
      </c>
      <c r="D43" s="124">
        <v>141</v>
      </c>
      <c r="E43" s="124">
        <v>149</v>
      </c>
      <c r="F43" s="124">
        <v>152</v>
      </c>
      <c r="G43" s="124">
        <v>151</v>
      </c>
      <c r="H43" s="124">
        <v>148</v>
      </c>
      <c r="I43" s="124">
        <v>152</v>
      </c>
      <c r="J43" s="124">
        <v>144</v>
      </c>
      <c r="K43" s="124">
        <v>144</v>
      </c>
      <c r="L43" s="124"/>
      <c r="M43" s="124"/>
      <c r="N43" s="124"/>
      <c r="P43" s="124"/>
      <c r="Q43" s="124"/>
      <c r="R43" s="124"/>
      <c r="S43" s="124"/>
      <c r="T43" s="124"/>
      <c r="U43" s="124"/>
      <c r="V43" s="124"/>
      <c r="W43" s="124"/>
      <c r="X43" s="124"/>
      <c r="Y43" s="124"/>
      <c r="Z43" s="124"/>
    </row>
    <row r="44" spans="1:26" x14ac:dyDescent="0.2">
      <c r="A44" s="124"/>
      <c r="B44" s="124">
        <v>493</v>
      </c>
      <c r="C44" s="124">
        <v>552</v>
      </c>
      <c r="D44" s="124">
        <v>552</v>
      </c>
      <c r="E44" s="124">
        <v>576</v>
      </c>
      <c r="F44" s="124">
        <v>580</v>
      </c>
      <c r="G44" s="124">
        <v>581</v>
      </c>
      <c r="H44" s="124">
        <v>574</v>
      </c>
      <c r="I44" s="124">
        <v>595</v>
      </c>
      <c r="J44" s="124">
        <v>583</v>
      </c>
      <c r="K44" s="124">
        <v>584</v>
      </c>
      <c r="L44" s="124"/>
      <c r="M44" s="124"/>
      <c r="N44" s="124"/>
      <c r="P44" s="124"/>
      <c r="Q44" s="124"/>
      <c r="R44" s="124"/>
      <c r="S44" s="124"/>
      <c r="T44" s="124"/>
      <c r="U44" s="124"/>
      <c r="V44" s="124"/>
      <c r="W44" s="124"/>
      <c r="X44" s="124"/>
      <c r="Y44" s="124"/>
      <c r="Z44" s="124"/>
    </row>
    <row r="45" spans="1:26" x14ac:dyDescent="0.2">
      <c r="A45" s="124"/>
      <c r="B45" s="124">
        <v>493</v>
      </c>
      <c r="C45" s="124">
        <v>552</v>
      </c>
      <c r="D45" s="124">
        <v>552</v>
      </c>
      <c r="E45" s="124">
        <v>576</v>
      </c>
      <c r="F45" s="124">
        <v>580</v>
      </c>
      <c r="G45" s="124">
        <v>581</v>
      </c>
      <c r="H45" s="124">
        <v>574</v>
      </c>
      <c r="I45" s="124">
        <v>595</v>
      </c>
      <c r="J45" s="124">
        <v>583</v>
      </c>
      <c r="K45" s="124">
        <v>584</v>
      </c>
      <c r="L45" s="124"/>
      <c r="M45" s="124"/>
      <c r="N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row>
    <row r="47" spans="1:26" x14ac:dyDescent="0.2">
      <c r="A47" s="172" t="s">
        <v>261</v>
      </c>
      <c r="B47" s="124"/>
      <c r="C47" s="124"/>
      <c r="D47" s="124"/>
      <c r="E47" s="124"/>
      <c r="F47" s="124"/>
      <c r="G47" s="124"/>
      <c r="H47" s="124"/>
      <c r="I47" s="124"/>
      <c r="J47" s="124"/>
      <c r="K47" s="124"/>
      <c r="L47" s="124"/>
      <c r="M47" s="124"/>
      <c r="N47" s="124"/>
    </row>
    <row r="48" spans="1:26" x14ac:dyDescent="0.2">
      <c r="A48" s="124"/>
      <c r="B48" s="124"/>
      <c r="C48" s="124"/>
      <c r="D48" s="124"/>
      <c r="E48" s="124"/>
      <c r="F48" s="124"/>
      <c r="G48" s="124"/>
      <c r="H48" s="124"/>
      <c r="I48" s="124"/>
      <c r="J48" s="124"/>
      <c r="K48" s="124"/>
      <c r="L48" s="124"/>
      <c r="M48" s="124"/>
      <c r="N48" s="124"/>
    </row>
    <row r="49" spans="1:26" x14ac:dyDescent="0.2">
      <c r="A49" s="124" t="s">
        <v>177</v>
      </c>
      <c r="B49" s="124">
        <v>2006</v>
      </c>
      <c r="C49" s="124">
        <v>2007</v>
      </c>
      <c r="D49" s="124">
        <v>2008</v>
      </c>
      <c r="E49" s="124">
        <v>2009</v>
      </c>
      <c r="F49" s="124">
        <v>2010</v>
      </c>
      <c r="G49" s="124">
        <v>2011</v>
      </c>
      <c r="H49" s="124">
        <v>2012</v>
      </c>
      <c r="I49" s="124">
        <v>2013</v>
      </c>
      <c r="J49" s="124">
        <v>2014</v>
      </c>
      <c r="K49" s="124">
        <v>2015</v>
      </c>
      <c r="L49" s="223" t="s">
        <v>310</v>
      </c>
      <c r="N49" s="124"/>
      <c r="P49" s="124"/>
      <c r="Q49" s="124"/>
      <c r="R49" s="124"/>
      <c r="S49" s="124"/>
      <c r="T49" s="124"/>
      <c r="U49" s="124"/>
      <c r="V49" s="124"/>
      <c r="W49" s="124"/>
      <c r="X49" s="124"/>
      <c r="Y49" s="124"/>
      <c r="Z49" s="124"/>
    </row>
    <row r="50" spans="1:26" x14ac:dyDescent="0.2">
      <c r="A50" s="124" t="s">
        <v>88</v>
      </c>
      <c r="B50" s="124">
        <v>82</v>
      </c>
      <c r="C50" s="124">
        <v>82</v>
      </c>
      <c r="D50" s="124">
        <v>88</v>
      </c>
      <c r="E50" s="124">
        <v>93</v>
      </c>
      <c r="F50" s="124">
        <v>94</v>
      </c>
      <c r="G50" s="124">
        <v>94</v>
      </c>
      <c r="H50" s="124">
        <v>90</v>
      </c>
      <c r="I50" s="124">
        <v>90</v>
      </c>
      <c r="J50" s="124">
        <v>85</v>
      </c>
      <c r="K50" s="124">
        <v>83</v>
      </c>
      <c r="L50" s="124"/>
      <c r="M50" s="124"/>
      <c r="N50" s="124"/>
      <c r="P50" s="124"/>
      <c r="Q50" s="124"/>
      <c r="R50" s="124"/>
      <c r="S50" s="124"/>
      <c r="T50" s="124"/>
      <c r="U50" s="124"/>
      <c r="V50" s="124"/>
      <c r="W50" s="124"/>
      <c r="X50" s="124"/>
      <c r="Y50" s="124"/>
      <c r="Z50" s="124"/>
    </row>
    <row r="51" spans="1:26" x14ac:dyDescent="0.2">
      <c r="A51" s="124" t="s">
        <v>89</v>
      </c>
      <c r="B51" s="124">
        <v>58</v>
      </c>
      <c r="C51" s="124">
        <v>57</v>
      </c>
      <c r="D51" s="124">
        <v>54</v>
      </c>
      <c r="E51" s="124">
        <v>54</v>
      </c>
      <c r="F51" s="124">
        <v>53</v>
      </c>
      <c r="G51" s="124">
        <v>53</v>
      </c>
      <c r="H51" s="124">
        <v>53</v>
      </c>
      <c r="I51" s="124">
        <v>54</v>
      </c>
      <c r="J51" s="124">
        <v>52</v>
      </c>
      <c r="K51" s="124">
        <v>54</v>
      </c>
      <c r="L51" s="124"/>
      <c r="M51" s="124"/>
      <c r="N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row>
    <row r="53" spans="1:26" x14ac:dyDescent="0.2">
      <c r="A53" s="172" t="s">
        <v>262</v>
      </c>
      <c r="B53" s="124"/>
      <c r="C53" s="124"/>
      <c r="D53" s="124"/>
      <c r="E53" s="124"/>
      <c r="F53" s="124"/>
      <c r="G53" s="124"/>
      <c r="H53" s="124"/>
      <c r="I53" s="124"/>
      <c r="J53" s="124"/>
      <c r="K53" s="124"/>
      <c r="L53" s="124"/>
      <c r="M53" s="124"/>
      <c r="N53" s="124"/>
    </row>
    <row r="54" spans="1:26" x14ac:dyDescent="0.2">
      <c r="A54" s="124"/>
      <c r="B54" s="124"/>
      <c r="C54" s="124"/>
      <c r="D54" s="124"/>
      <c r="E54" s="124"/>
      <c r="F54" s="124"/>
      <c r="G54" s="124"/>
      <c r="H54" s="124"/>
      <c r="I54" s="124"/>
      <c r="J54" s="124"/>
      <c r="K54" s="124"/>
      <c r="L54" s="124"/>
      <c r="M54" s="124"/>
      <c r="N54" s="124"/>
    </row>
    <row r="55" spans="1:26" x14ac:dyDescent="0.2">
      <c r="A55" s="124" t="s">
        <v>177</v>
      </c>
      <c r="B55" s="124">
        <v>2009</v>
      </c>
      <c r="C55" s="124">
        <v>2010</v>
      </c>
      <c r="D55" s="124">
        <v>2011</v>
      </c>
      <c r="E55" s="124">
        <v>2012</v>
      </c>
      <c r="F55" s="124">
        <v>2013</v>
      </c>
      <c r="G55" s="124">
        <v>2014</v>
      </c>
      <c r="H55" s="124">
        <v>2015</v>
      </c>
      <c r="I55" s="223" t="s">
        <v>310</v>
      </c>
      <c r="J55" s="124"/>
      <c r="K55" s="124"/>
      <c r="L55" s="124"/>
      <c r="N55" s="124"/>
    </row>
    <row r="56" spans="1:26" x14ac:dyDescent="0.2">
      <c r="A56" s="124" t="s">
        <v>111</v>
      </c>
      <c r="B56" s="124">
        <v>5332</v>
      </c>
      <c r="C56" s="124">
        <v>5301</v>
      </c>
      <c r="D56" s="124">
        <v>5405</v>
      </c>
      <c r="E56" s="124">
        <v>5236</v>
      </c>
      <c r="F56" s="124">
        <v>7748.8360000000002</v>
      </c>
      <c r="G56" s="124">
        <v>7588.59</v>
      </c>
      <c r="H56" s="124">
        <v>7557.268</v>
      </c>
      <c r="I56" s="124"/>
      <c r="J56" s="124"/>
      <c r="K56" s="124"/>
      <c r="L56" s="124"/>
      <c r="M56" s="124"/>
      <c r="N56" s="124"/>
    </row>
    <row r="57" spans="1:26" x14ac:dyDescent="0.2">
      <c r="A57" s="124" t="s">
        <v>178</v>
      </c>
      <c r="B57" s="124">
        <v>2718</v>
      </c>
      <c r="C57" s="124">
        <v>2604</v>
      </c>
      <c r="D57" s="124">
        <v>2688</v>
      </c>
      <c r="E57" s="124">
        <v>2687</v>
      </c>
      <c r="F57" s="124">
        <v>4635.549</v>
      </c>
      <c r="G57" s="124">
        <v>4552.26</v>
      </c>
      <c r="H57" s="124">
        <v>4407.3850000000002</v>
      </c>
      <c r="I57" s="124"/>
      <c r="J57" s="124"/>
      <c r="K57" s="124"/>
      <c r="L57" s="124"/>
      <c r="M57" s="124"/>
      <c r="N57" s="124"/>
    </row>
    <row r="58" spans="1:26" x14ac:dyDescent="0.2">
      <c r="A58" s="124" t="s">
        <v>179</v>
      </c>
      <c r="B58" s="124">
        <v>1516</v>
      </c>
      <c r="C58" s="124">
        <v>1580</v>
      </c>
      <c r="D58" s="124">
        <v>1634</v>
      </c>
      <c r="E58" s="124">
        <v>1473</v>
      </c>
      <c r="F58" s="124">
        <v>1656.0989999999999</v>
      </c>
      <c r="G58" s="124">
        <v>1695.826</v>
      </c>
      <c r="H58" s="124">
        <v>1740.9839999999999</v>
      </c>
      <c r="I58" s="124"/>
      <c r="J58" s="124"/>
      <c r="K58" s="124"/>
      <c r="L58" s="124"/>
      <c r="M58" s="124"/>
      <c r="N58" s="124"/>
    </row>
    <row r="59" spans="1:26" x14ac:dyDescent="0.2">
      <c r="A59" s="124" t="s">
        <v>180</v>
      </c>
      <c r="B59" s="124">
        <v>850</v>
      </c>
      <c r="C59" s="124">
        <v>825</v>
      </c>
      <c r="D59" s="124">
        <v>1210</v>
      </c>
      <c r="E59" s="124">
        <v>777</v>
      </c>
      <c r="F59" s="124">
        <v>899</v>
      </c>
      <c r="G59" s="124">
        <v>880</v>
      </c>
      <c r="H59" s="124">
        <v>869.72</v>
      </c>
      <c r="I59" s="223" t="s">
        <v>313</v>
      </c>
      <c r="J59" s="124"/>
      <c r="K59" s="124"/>
      <c r="L59" s="124"/>
      <c r="M59" s="124"/>
      <c r="N59" s="124"/>
    </row>
    <row r="60" spans="1:26" x14ac:dyDescent="0.2">
      <c r="A60" s="124"/>
      <c r="B60" s="124"/>
      <c r="C60" s="124"/>
      <c r="D60" s="124"/>
      <c r="E60" s="124"/>
      <c r="F60" s="124"/>
      <c r="G60" s="124"/>
      <c r="H60" s="124"/>
      <c r="I60" s="124"/>
      <c r="J60" s="124"/>
      <c r="K60" s="124"/>
      <c r="L60" s="124"/>
      <c r="M60" s="124"/>
      <c r="N60" s="124"/>
    </row>
    <row r="61" spans="1:26" x14ac:dyDescent="0.2">
      <c r="A61" s="127"/>
      <c r="B61" s="124"/>
      <c r="C61" s="124"/>
      <c r="D61" s="124"/>
      <c r="E61" s="124"/>
      <c r="F61" s="124"/>
      <c r="G61" s="124"/>
      <c r="H61" s="124"/>
      <c r="I61" s="124"/>
      <c r="J61" s="124"/>
      <c r="K61" s="124"/>
      <c r="L61" s="124"/>
      <c r="M61" s="124"/>
      <c r="N61" s="124"/>
    </row>
    <row r="62" spans="1:26" x14ac:dyDescent="0.2">
      <c r="A62" s="124"/>
      <c r="B62" s="124"/>
      <c r="C62" s="124"/>
      <c r="D62" s="124"/>
      <c r="E62" s="124"/>
      <c r="F62" s="124"/>
      <c r="G62" s="124"/>
      <c r="H62" s="124"/>
      <c r="I62" s="124"/>
      <c r="J62" s="124"/>
      <c r="K62" s="124"/>
      <c r="L62" s="124"/>
      <c r="M62" s="124"/>
      <c r="N62" s="124"/>
      <c r="O62" s="224"/>
    </row>
    <row r="63" spans="1:26" x14ac:dyDescent="0.2">
      <c r="A63" s="124"/>
      <c r="B63" s="124"/>
      <c r="C63" s="124"/>
      <c r="D63" s="124"/>
      <c r="E63" s="124"/>
      <c r="F63" s="124"/>
      <c r="G63" s="124"/>
      <c r="H63" s="124"/>
      <c r="I63" s="124"/>
      <c r="J63" s="124"/>
      <c r="K63" s="124"/>
      <c r="L63" s="124"/>
      <c r="M63" s="124"/>
      <c r="N63" s="124"/>
    </row>
    <row r="64" spans="1:26" x14ac:dyDescent="0.2">
      <c r="A64" s="124"/>
      <c r="B64" s="124"/>
      <c r="C64" s="124"/>
      <c r="D64" s="124"/>
      <c r="E64" s="124"/>
      <c r="F64" s="124"/>
      <c r="G64" s="124"/>
      <c r="H64" s="124"/>
      <c r="I64" s="124"/>
      <c r="J64" s="124"/>
      <c r="K64" s="124"/>
      <c r="L64" s="124"/>
      <c r="M64" s="124"/>
      <c r="N64" s="124"/>
    </row>
    <row r="65" spans="1:14" x14ac:dyDescent="0.2">
      <c r="A65" s="124"/>
      <c r="B65" s="124"/>
      <c r="C65" s="124"/>
      <c r="D65" s="124"/>
      <c r="E65" s="124"/>
      <c r="F65" s="124"/>
      <c r="G65" s="124"/>
      <c r="H65" s="124"/>
      <c r="I65" s="124"/>
      <c r="J65" s="124"/>
      <c r="K65" s="124"/>
      <c r="L65" s="124"/>
      <c r="M65" s="124"/>
      <c r="N65" s="124"/>
    </row>
    <row r="66" spans="1:14" x14ac:dyDescent="0.2">
      <c r="A66" s="124"/>
      <c r="B66" s="124"/>
      <c r="C66" s="124"/>
      <c r="D66" s="124"/>
      <c r="E66" s="124"/>
      <c r="F66" s="124"/>
      <c r="G66" s="124"/>
      <c r="H66" s="124"/>
      <c r="I66" s="124"/>
      <c r="J66" s="124"/>
      <c r="K66" s="124"/>
      <c r="L66" s="124"/>
      <c r="M66" s="124"/>
      <c r="N66" s="124"/>
    </row>
    <row r="67" spans="1:14" x14ac:dyDescent="0.2">
      <c r="A67" s="124"/>
      <c r="B67" s="124"/>
      <c r="C67" s="124"/>
      <c r="D67" s="124"/>
      <c r="E67" s="124"/>
      <c r="F67" s="124"/>
      <c r="G67" s="124"/>
      <c r="H67" s="124"/>
      <c r="I67" s="124"/>
      <c r="J67" s="124"/>
      <c r="K67" s="124"/>
      <c r="L67" s="124"/>
      <c r="M67" s="124"/>
      <c r="N67" s="124"/>
    </row>
    <row r="69" spans="1:14" x14ac:dyDescent="0.2">
      <c r="A69" s="171" t="s">
        <v>259</v>
      </c>
      <c r="B69" s="222"/>
    </row>
    <row r="71" spans="1:14" x14ac:dyDescent="0.2">
      <c r="A71" t="s">
        <v>205</v>
      </c>
      <c r="B71" s="121">
        <v>74.918162462676491</v>
      </c>
      <c r="D71" s="224" t="s">
        <v>303</v>
      </c>
      <c r="F71">
        <v>75</v>
      </c>
      <c r="G71" t="s">
        <v>381</v>
      </c>
    </row>
    <row r="72" spans="1:14" x14ac:dyDescent="0.2">
      <c r="A72" t="s">
        <v>206</v>
      </c>
      <c r="B72" s="121">
        <v>8.6942248666955173</v>
      </c>
      <c r="F72">
        <v>9</v>
      </c>
      <c r="G72" t="s">
        <v>381</v>
      </c>
    </row>
    <row r="73" spans="1:14" x14ac:dyDescent="0.2">
      <c r="A73" t="s">
        <v>203</v>
      </c>
      <c r="B73" s="121">
        <v>7.7420125024481035</v>
      </c>
      <c r="F73">
        <v>8</v>
      </c>
      <c r="G73" t="s">
        <v>381</v>
      </c>
    </row>
    <row r="74" spans="1:14" x14ac:dyDescent="0.2">
      <c r="A74" t="s">
        <v>204</v>
      </c>
      <c r="B74" s="121">
        <v>8.6722184478268325</v>
      </c>
      <c r="C74" s="117">
        <v>100.02661827964695</v>
      </c>
      <c r="F74">
        <v>9</v>
      </c>
      <c r="G74" t="s">
        <v>381</v>
      </c>
    </row>
    <row r="76" spans="1:14" x14ac:dyDescent="0.2">
      <c r="A76" s="137" t="s">
        <v>207</v>
      </c>
      <c r="B76" s="121">
        <v>0.40594964155271107</v>
      </c>
      <c r="D76" s="224" t="s">
        <v>303</v>
      </c>
      <c r="F76" s="137">
        <v>0</v>
      </c>
      <c r="G76" s="137" t="s">
        <v>382</v>
      </c>
    </row>
    <row r="77" spans="1:14" x14ac:dyDescent="0.2">
      <c r="A77" t="s">
        <v>18</v>
      </c>
      <c r="B77" s="121">
        <v>47.930233215537733</v>
      </c>
      <c r="F77" s="137">
        <v>48</v>
      </c>
      <c r="G77" s="137" t="s">
        <v>382</v>
      </c>
    </row>
    <row r="78" spans="1:14" x14ac:dyDescent="0.2">
      <c r="A78" s="137" t="s">
        <v>333</v>
      </c>
      <c r="B78" s="121">
        <v>8.5683589569971303</v>
      </c>
      <c r="F78" s="137">
        <v>9</v>
      </c>
      <c r="G78" s="137" t="s">
        <v>382</v>
      </c>
    </row>
    <row r="79" spans="1:14" x14ac:dyDescent="0.2">
      <c r="A79" t="s">
        <v>24</v>
      </c>
      <c r="B79" s="121">
        <v>9.4096376833740099</v>
      </c>
      <c r="F79" s="137">
        <v>9</v>
      </c>
      <c r="G79" s="137" t="s">
        <v>382</v>
      </c>
    </row>
    <row r="80" spans="1:14" x14ac:dyDescent="0.2">
      <c r="A80" t="s">
        <v>25</v>
      </c>
      <c r="B80" s="121">
        <v>4.7467822299262039</v>
      </c>
      <c r="F80" s="137">
        <v>5</v>
      </c>
      <c r="G80" s="137" t="s">
        <v>382</v>
      </c>
    </row>
    <row r="81" spans="1:7" x14ac:dyDescent="0.2">
      <c r="A81" t="s">
        <v>29</v>
      </c>
      <c r="B81" s="121">
        <v>28.939033862608724</v>
      </c>
      <c r="C81" s="117">
        <v>99.999995589996516</v>
      </c>
      <c r="F81" s="137">
        <v>29</v>
      </c>
      <c r="G81" s="137" t="s">
        <v>382</v>
      </c>
    </row>
    <row r="83" spans="1:7" x14ac:dyDescent="0.2">
      <c r="F83">
        <v>100</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portrait"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68" t="s">
        <v>397</v>
      </c>
      <c r="B1" s="106"/>
    </row>
    <row r="5" spans="1:2" ht="14.25" x14ac:dyDescent="0.2">
      <c r="A5" s="369" t="s">
        <v>175</v>
      </c>
      <c r="B5" s="370" t="s">
        <v>398</v>
      </c>
    </row>
    <row r="6" spans="1:2" ht="14.25" x14ac:dyDescent="0.2">
      <c r="A6" s="369">
        <v>0</v>
      </c>
      <c r="B6" s="370" t="s">
        <v>399</v>
      </c>
    </row>
    <row r="7" spans="1:2" ht="14.25" x14ac:dyDescent="0.2">
      <c r="A7" s="371"/>
      <c r="B7" s="370" t="s">
        <v>400</v>
      </c>
    </row>
    <row r="8" spans="1:2" ht="14.25" x14ac:dyDescent="0.2">
      <c r="A8" s="369" t="s">
        <v>401</v>
      </c>
      <c r="B8" s="370" t="s">
        <v>402</v>
      </c>
    </row>
    <row r="9" spans="1:2" ht="14.25" x14ac:dyDescent="0.2">
      <c r="A9" s="369" t="s">
        <v>403</v>
      </c>
      <c r="B9" s="370" t="s">
        <v>404</v>
      </c>
    </row>
    <row r="10" spans="1:2" ht="14.25" x14ac:dyDescent="0.2">
      <c r="A10" s="369" t="s">
        <v>405</v>
      </c>
      <c r="B10" s="370" t="s">
        <v>406</v>
      </c>
    </row>
    <row r="11" spans="1:2" ht="14.25" x14ac:dyDescent="0.2">
      <c r="A11" s="369" t="s">
        <v>407</v>
      </c>
      <c r="B11" s="370" t="s">
        <v>408</v>
      </c>
    </row>
    <row r="12" spans="1:2" ht="14.25" x14ac:dyDescent="0.2">
      <c r="A12" s="369" t="s">
        <v>409</v>
      </c>
      <c r="B12" s="370" t="s">
        <v>410</v>
      </c>
    </row>
    <row r="13" spans="1:2" ht="14.25" x14ac:dyDescent="0.2">
      <c r="A13" s="369" t="s">
        <v>411</v>
      </c>
      <c r="B13" s="370" t="s">
        <v>412</v>
      </c>
    </row>
    <row r="14" spans="1:2" ht="14.25" x14ac:dyDescent="0.2">
      <c r="A14" s="369" t="s">
        <v>413</v>
      </c>
      <c r="B14" s="370" t="s">
        <v>414</v>
      </c>
    </row>
    <row r="15" spans="1:2" ht="14.25" x14ac:dyDescent="0.2">
      <c r="A15" s="370"/>
    </row>
    <row r="16" spans="1:2" ht="42.75" x14ac:dyDescent="0.2">
      <c r="A16" s="372" t="s">
        <v>415</v>
      </c>
      <c r="B16" s="373" t="s">
        <v>416</v>
      </c>
    </row>
    <row r="17" spans="1:2" ht="14.25" x14ac:dyDescent="0.2">
      <c r="A17" s="370" t="s">
        <v>417</v>
      </c>
      <c r="B17" s="3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110" zoomScaleNormal="110" workbookViewId="0"/>
  </sheetViews>
  <sheetFormatPr baseColWidth="10" defaultRowHeight="12.75" x14ac:dyDescent="0.2"/>
  <cols>
    <col min="1" max="1" width="3.7109375" customWidth="1"/>
    <col min="8" max="8" width="10.42578125" customWidth="1"/>
  </cols>
  <sheetData>
    <row r="1" spans="1:8" s="45" customFormat="1" ht="11.1" customHeight="1" x14ac:dyDescent="0.2"/>
    <row r="2" spans="1:8" s="45" customFormat="1" ht="11.1" customHeight="1" x14ac:dyDescent="0.2"/>
    <row r="3" spans="1:8" s="96" customFormat="1" ht="12.95" customHeight="1" x14ac:dyDescent="0.25">
      <c r="A3" s="94" t="s">
        <v>115</v>
      </c>
      <c r="B3" s="95"/>
    </row>
    <row r="4" spans="1:8" s="2" customFormat="1" ht="11.1" customHeight="1" x14ac:dyDescent="0.2">
      <c r="B4" s="45"/>
    </row>
    <row r="5" spans="1:8" s="2" customFormat="1" ht="11.1" customHeight="1" x14ac:dyDescent="0.2">
      <c r="B5" s="45"/>
    </row>
    <row r="6" spans="1:8" s="2" customFormat="1" ht="11.1" customHeight="1" x14ac:dyDescent="0.2">
      <c r="B6" s="45"/>
      <c r="H6" s="1" t="s">
        <v>116</v>
      </c>
    </row>
    <row r="7" spans="1:8" s="2" customFormat="1" ht="11.1" customHeight="1" x14ac:dyDescent="0.2">
      <c r="B7" s="45"/>
      <c r="H7" s="1"/>
    </row>
    <row r="8" spans="1:8" s="2" customFormat="1" ht="11.1" customHeight="1" x14ac:dyDescent="0.2">
      <c r="B8" s="45"/>
    </row>
    <row r="9" spans="1:8" s="2" customFormat="1" ht="11.1" customHeight="1" x14ac:dyDescent="0.2">
      <c r="B9" s="45"/>
    </row>
    <row r="10" spans="1:8" s="2" customFormat="1" ht="11.1" customHeight="1" x14ac:dyDescent="0.2">
      <c r="A10" s="5" t="s">
        <v>117</v>
      </c>
      <c r="B10" s="45"/>
      <c r="H10" s="97">
        <v>2</v>
      </c>
    </row>
    <row r="11" spans="1:8" s="2" customFormat="1" ht="11.1" customHeight="1" x14ac:dyDescent="0.2">
      <c r="A11" s="5"/>
      <c r="B11" s="45"/>
      <c r="H11" s="97"/>
    </row>
    <row r="12" spans="1:8" s="2" customFormat="1" ht="11.1" customHeight="1" x14ac:dyDescent="0.2">
      <c r="A12" s="5"/>
      <c r="B12" s="45"/>
      <c r="H12" s="97"/>
    </row>
    <row r="13" spans="1:8" s="2" customFormat="1" ht="11.1" customHeight="1" x14ac:dyDescent="0.2">
      <c r="B13" s="45"/>
      <c r="H13" s="97"/>
    </row>
    <row r="14" spans="1:8" s="2" customFormat="1" ht="11.1" customHeight="1" x14ac:dyDescent="0.2">
      <c r="A14" s="5" t="s">
        <v>118</v>
      </c>
      <c r="B14" s="45"/>
      <c r="H14" s="97">
        <v>3</v>
      </c>
    </row>
    <row r="15" spans="1:8" s="2" customFormat="1" ht="11.1" customHeight="1" x14ac:dyDescent="0.2">
      <c r="A15" s="5"/>
      <c r="B15" s="45"/>
      <c r="H15" s="97"/>
    </row>
    <row r="16" spans="1:8" s="2" customFormat="1" ht="11.1" customHeight="1" x14ac:dyDescent="0.2">
      <c r="A16" s="5"/>
      <c r="B16" s="45"/>
      <c r="H16" s="97"/>
    </row>
    <row r="17" spans="1:8" s="2" customFormat="1" ht="11.1" customHeight="1" x14ac:dyDescent="0.2">
      <c r="A17" s="5"/>
      <c r="B17" s="45"/>
      <c r="H17" s="97"/>
    </row>
    <row r="18" spans="1:8" s="2" customFormat="1" ht="11.1" customHeight="1" x14ac:dyDescent="0.2">
      <c r="A18" s="5" t="s">
        <v>119</v>
      </c>
    </row>
    <row r="19" spans="1:8" s="2" customFormat="1" ht="11.1" customHeight="1" x14ac:dyDescent="0.2"/>
    <row r="20" spans="1:8" s="2" customFormat="1" ht="11.1" customHeight="1" x14ac:dyDescent="0.2">
      <c r="B20" s="2" t="s">
        <v>335</v>
      </c>
      <c r="H20" s="97">
        <v>6</v>
      </c>
    </row>
    <row r="21" spans="1:8" s="2" customFormat="1" ht="11.1" customHeight="1" x14ac:dyDescent="0.2"/>
    <row r="22" spans="1:8" s="2" customFormat="1" ht="11.1" customHeight="1" x14ac:dyDescent="0.2">
      <c r="B22" s="2" t="s">
        <v>336</v>
      </c>
      <c r="H22" s="97">
        <v>6</v>
      </c>
    </row>
    <row r="23" spans="1:8" s="2" customFormat="1" ht="11.1" customHeight="1" x14ac:dyDescent="0.2">
      <c r="H23" s="97"/>
    </row>
    <row r="24" spans="1:8" s="2" customFormat="1" ht="11.1" customHeight="1" x14ac:dyDescent="0.2">
      <c r="B24" s="2" t="s">
        <v>337</v>
      </c>
      <c r="H24" s="97">
        <v>6</v>
      </c>
    </row>
    <row r="25" spans="1:8" s="2" customFormat="1" ht="11.1" customHeight="1" x14ac:dyDescent="0.2"/>
    <row r="26" spans="1:8" s="2" customFormat="1" ht="11.1" customHeight="1" x14ac:dyDescent="0.2">
      <c r="A26" s="5"/>
      <c r="B26" s="2" t="s">
        <v>338</v>
      </c>
      <c r="H26" s="97">
        <v>7</v>
      </c>
    </row>
    <row r="27" spans="1:8" s="2" customFormat="1" ht="11.1" customHeight="1" x14ac:dyDescent="0.2">
      <c r="A27" s="5"/>
      <c r="B27" s="134"/>
      <c r="H27" s="97"/>
    </row>
    <row r="28" spans="1:8" s="2" customFormat="1" ht="11.1" customHeight="1" x14ac:dyDescent="0.2">
      <c r="A28" s="5"/>
      <c r="B28" s="2" t="s">
        <v>339</v>
      </c>
      <c r="H28" s="97">
        <v>7</v>
      </c>
    </row>
    <row r="29" spans="1:8" s="2" customFormat="1" ht="11.1" customHeight="1" x14ac:dyDescent="0.2">
      <c r="A29" s="5"/>
      <c r="H29" s="97"/>
    </row>
    <row r="30" spans="1:8" s="2" customFormat="1" ht="11.1" customHeight="1" x14ac:dyDescent="0.2">
      <c r="A30" s="5"/>
      <c r="B30" s="134" t="s">
        <v>194</v>
      </c>
      <c r="H30" s="97"/>
    </row>
    <row r="31" spans="1:8" s="2" customFormat="1" ht="11.1" customHeight="1" x14ac:dyDescent="0.2">
      <c r="A31" s="5"/>
      <c r="B31" s="2" t="s">
        <v>340</v>
      </c>
      <c r="H31" s="97">
        <v>27</v>
      </c>
    </row>
    <row r="32" spans="1:8" s="2" customFormat="1" ht="11.1" customHeight="1" x14ac:dyDescent="0.2">
      <c r="A32" s="5"/>
      <c r="H32" s="97"/>
    </row>
    <row r="33" spans="1:8" s="2" customFormat="1" ht="12" x14ac:dyDescent="0.2">
      <c r="A33" s="5"/>
      <c r="B33" s="134" t="s">
        <v>341</v>
      </c>
      <c r="H33" s="97">
        <v>27</v>
      </c>
    </row>
    <row r="34" spans="1:8" s="2" customFormat="1" ht="11.1" customHeight="1" x14ac:dyDescent="0.2">
      <c r="A34" s="5"/>
      <c r="H34" s="97"/>
    </row>
    <row r="35" spans="1:8" s="2" customFormat="1" ht="11.1" customHeight="1" x14ac:dyDescent="0.2">
      <c r="H35" s="1"/>
    </row>
    <row r="36" spans="1:8" s="2" customFormat="1" ht="11.1" customHeight="1" x14ac:dyDescent="0.2">
      <c r="B36" s="45"/>
      <c r="H36" s="1"/>
    </row>
    <row r="37" spans="1:8" s="2" customFormat="1" ht="11.1" customHeight="1" x14ac:dyDescent="0.2">
      <c r="A37" s="5" t="s">
        <v>122</v>
      </c>
      <c r="B37" s="45"/>
      <c r="H37" s="1"/>
    </row>
    <row r="38" spans="1:8" s="2" customFormat="1" ht="11.1" customHeight="1" x14ac:dyDescent="0.2">
      <c r="A38" s="5"/>
      <c r="B38" s="45"/>
      <c r="H38" s="1"/>
    </row>
    <row r="39" spans="1:8" s="2" customFormat="1" ht="11.1" customHeight="1" x14ac:dyDescent="0.2">
      <c r="H39" s="1"/>
    </row>
    <row r="40" spans="1:8" s="2" customFormat="1" ht="11.1" customHeight="1" x14ac:dyDescent="0.2">
      <c r="A40" s="2" t="s">
        <v>120</v>
      </c>
      <c r="B40" s="2" t="s">
        <v>342</v>
      </c>
      <c r="H40" s="1"/>
    </row>
    <row r="41" spans="1:8" s="2" customFormat="1" ht="11.1" customHeight="1" x14ac:dyDescent="0.2">
      <c r="B41" s="2" t="s">
        <v>237</v>
      </c>
      <c r="H41" s="97">
        <v>8</v>
      </c>
    </row>
    <row r="42" spans="1:8" s="2" customFormat="1" ht="11.1" customHeight="1" x14ac:dyDescent="0.2">
      <c r="H42" s="1"/>
    </row>
    <row r="43" spans="1:8" s="2" customFormat="1" ht="11.1" customHeight="1" x14ac:dyDescent="0.2">
      <c r="A43" s="98" t="str">
        <f>"1.1"</f>
        <v>1.1</v>
      </c>
      <c r="B43" s="2" t="s">
        <v>238</v>
      </c>
      <c r="H43" s="97">
        <v>8</v>
      </c>
    </row>
    <row r="44" spans="1:8" s="2" customFormat="1" ht="11.1" customHeight="1" x14ac:dyDescent="0.2">
      <c r="H44" s="99"/>
    </row>
    <row r="45" spans="1:8" s="2" customFormat="1" ht="11.1" customHeight="1" x14ac:dyDescent="0.2">
      <c r="A45" s="2" t="str">
        <f>"1.2"</f>
        <v>1.2</v>
      </c>
      <c r="B45" s="2" t="s">
        <v>110</v>
      </c>
      <c r="H45" s="97">
        <v>10</v>
      </c>
    </row>
    <row r="46" spans="1:8" s="2" customFormat="1" ht="11.1" customHeight="1" x14ac:dyDescent="0.2">
      <c r="H46" s="99"/>
    </row>
    <row r="47" spans="1:8" s="2" customFormat="1" ht="11.1" customHeight="1" x14ac:dyDescent="0.2">
      <c r="A47" s="2" t="str">
        <f>"1.3"</f>
        <v>1.3</v>
      </c>
      <c r="B47" s="2" t="s">
        <v>171</v>
      </c>
      <c r="H47" s="97">
        <v>12</v>
      </c>
    </row>
    <row r="48" spans="1:8" s="2" customFormat="1" ht="11.1" customHeight="1" x14ac:dyDescent="0.2">
      <c r="B48" s="45"/>
      <c r="H48" s="99"/>
    </row>
    <row r="49" spans="1:8" s="2" customFormat="1" ht="11.1" customHeight="1" x14ac:dyDescent="0.2">
      <c r="A49" s="2" t="s">
        <v>121</v>
      </c>
      <c r="B49" s="45" t="s">
        <v>342</v>
      </c>
      <c r="H49" s="99"/>
    </row>
    <row r="50" spans="1:8" s="2" customFormat="1" ht="11.1" customHeight="1" x14ac:dyDescent="0.2">
      <c r="B50" s="2" t="s">
        <v>239</v>
      </c>
      <c r="H50" s="97">
        <v>14</v>
      </c>
    </row>
    <row r="51" spans="1:8" s="2" customFormat="1" ht="11.1" customHeight="1" x14ac:dyDescent="0.2">
      <c r="H51" s="99"/>
    </row>
    <row r="52" spans="1:8" s="2" customFormat="1" ht="11.1" customHeight="1" x14ac:dyDescent="0.2">
      <c r="A52" s="2" t="str">
        <f>"2.1"</f>
        <v>2.1</v>
      </c>
      <c r="B52" s="2" t="s">
        <v>238</v>
      </c>
      <c r="H52" s="97">
        <v>14</v>
      </c>
    </row>
    <row r="53" spans="1:8" s="2" customFormat="1" ht="11.1" customHeight="1" x14ac:dyDescent="0.2">
      <c r="H53" s="99"/>
    </row>
    <row r="54" spans="1:8" s="2" customFormat="1" ht="11.1" customHeight="1" x14ac:dyDescent="0.2">
      <c r="A54" s="2" t="str">
        <f>"2.2"</f>
        <v>2.2</v>
      </c>
      <c r="B54" s="2" t="s">
        <v>110</v>
      </c>
      <c r="H54" s="97">
        <v>18</v>
      </c>
    </row>
    <row r="55" spans="1:8" s="2" customFormat="1" ht="11.1" customHeight="1" x14ac:dyDescent="0.2">
      <c r="H55" s="99"/>
    </row>
    <row r="56" spans="1:8" s="2" customFormat="1" ht="11.1" customHeight="1" x14ac:dyDescent="0.2">
      <c r="A56" s="2" t="str">
        <f>"2.3"</f>
        <v>2.3</v>
      </c>
      <c r="B56" s="2" t="s">
        <v>171</v>
      </c>
      <c r="H56" s="97">
        <v>22</v>
      </c>
    </row>
    <row r="57" spans="1:8" s="2" customFormat="1" ht="11.1" customHeight="1" x14ac:dyDescent="0.2">
      <c r="H57" s="99"/>
    </row>
    <row r="58" spans="1:8" s="2" customFormat="1" ht="11.1" customHeight="1" x14ac:dyDescent="0.2">
      <c r="A58" s="2" t="s">
        <v>123</v>
      </c>
      <c r="B58" s="2" t="s">
        <v>384</v>
      </c>
      <c r="H58" s="99"/>
    </row>
    <row r="59" spans="1:8" s="2" customFormat="1" ht="11.1" customHeight="1" x14ac:dyDescent="0.2">
      <c r="B59" s="2" t="s">
        <v>124</v>
      </c>
      <c r="H59" s="97">
        <v>26</v>
      </c>
    </row>
    <row r="60" spans="1:8" s="2" customFormat="1" ht="11.1" customHeight="1" x14ac:dyDescent="0.2">
      <c r="H60" s="99"/>
    </row>
    <row r="61" spans="1:8" s="2" customFormat="1" ht="11.1" customHeight="1" x14ac:dyDescent="0.2">
      <c r="H61" s="99"/>
    </row>
    <row r="62" spans="1:8" s="2" customFormat="1" ht="11.1" customHeight="1" x14ac:dyDescent="0.2">
      <c r="H62" s="99"/>
    </row>
    <row r="63" spans="1:8" s="2" customFormat="1" ht="11.1" customHeight="1" x14ac:dyDescent="0.2">
      <c r="H63" s="99"/>
    </row>
    <row r="64" spans="1:8" s="2" customFormat="1" ht="11.1" customHeight="1" x14ac:dyDescent="0.2">
      <c r="H64" s="99"/>
    </row>
    <row r="65" spans="8:8" s="2" customFormat="1" ht="11.1" customHeight="1" x14ac:dyDescent="0.2">
      <c r="H65" s="99"/>
    </row>
    <row r="66" spans="8:8" s="2" customFormat="1" ht="11.1" customHeight="1" x14ac:dyDescent="0.2">
      <c r="H66" s="99"/>
    </row>
    <row r="67" spans="8:8" s="2" customFormat="1" ht="11.1" customHeight="1" x14ac:dyDescent="0.2">
      <c r="H67" s="99"/>
    </row>
    <row r="68" spans="8:8" s="45" customFormat="1" ht="11.1" customHeight="1" x14ac:dyDescent="0.2"/>
    <row r="69" spans="8:8" s="45" customFormat="1" ht="11.1" customHeight="1" x14ac:dyDescent="0.2"/>
    <row r="70" spans="8:8" s="45" customFormat="1" ht="11.1" customHeight="1" x14ac:dyDescent="0.2"/>
    <row r="71" spans="8:8" s="45" customFormat="1" ht="11.1" customHeight="1" x14ac:dyDescent="0.2"/>
    <row r="72" spans="8:8" s="45" customFormat="1" ht="11.1" customHeight="1" x14ac:dyDescent="0.2"/>
    <row r="73" spans="8:8" s="45" customFormat="1" ht="11.1" customHeight="1" x14ac:dyDescent="0.2"/>
    <row r="74" spans="8:8" s="45" customFormat="1" ht="11.1" customHeight="1" x14ac:dyDescent="0.2"/>
    <row r="75" spans="8:8" s="45" customFormat="1" ht="11.1" customHeight="1" x14ac:dyDescent="0.2"/>
    <row r="76" spans="8:8" s="45" customFormat="1" ht="11.1" customHeight="1" x14ac:dyDescent="0.2"/>
    <row r="77" spans="8:8" s="45" customFormat="1" ht="11.1" customHeight="1" x14ac:dyDescent="0.2"/>
    <row r="78" spans="8:8" s="45" customFormat="1" ht="11.1" customHeight="1" x14ac:dyDescent="0.2"/>
    <row r="79" spans="8:8" s="45" customFormat="1" ht="11.1" customHeight="1" x14ac:dyDescent="0.2"/>
    <row r="80" spans="8:8" s="45" customFormat="1" ht="11.1" customHeight="1" x14ac:dyDescent="0.2"/>
    <row r="81" s="45" customFormat="1" ht="11.1" customHeight="1" x14ac:dyDescent="0.2"/>
    <row r="82" s="45" customFormat="1" ht="11.1" customHeight="1" x14ac:dyDescent="0.2"/>
    <row r="83" s="45" customFormat="1" ht="11.1" customHeight="1" x14ac:dyDescent="0.2"/>
    <row r="84" s="45" customFormat="1" ht="11.1" customHeight="1" x14ac:dyDescent="0.2"/>
    <row r="85" s="45" customFormat="1" ht="11.1" customHeight="1" x14ac:dyDescent="0.2"/>
    <row r="86" s="45" customFormat="1" ht="11.1" customHeight="1" x14ac:dyDescent="0.2"/>
    <row r="87" s="45" customFormat="1" ht="11.1" customHeight="1" x14ac:dyDescent="0.2"/>
    <row r="88" s="45" customFormat="1" ht="11.1" customHeight="1" x14ac:dyDescent="0.2"/>
    <row r="89" s="45" customFormat="1" ht="11.1" customHeight="1" x14ac:dyDescent="0.2"/>
    <row r="90" s="45" customFormat="1" ht="11.1" customHeight="1" x14ac:dyDescent="0.2"/>
    <row r="91" s="45" customFormat="1" ht="11.1" customHeight="1" x14ac:dyDescent="0.2"/>
    <row r="92" s="45" customFormat="1" ht="11.1" customHeight="1" x14ac:dyDescent="0.2"/>
    <row r="93" s="45" customFormat="1" ht="11.1" customHeight="1" x14ac:dyDescent="0.2"/>
    <row r="94" s="45" customFormat="1" ht="11.1" customHeight="1" x14ac:dyDescent="0.2"/>
    <row r="95" s="45" customFormat="1" ht="11.1" customHeight="1" x14ac:dyDescent="0.2"/>
    <row r="96" s="45" customFormat="1" ht="11.1" customHeight="1" x14ac:dyDescent="0.2"/>
    <row r="97" s="45" customFormat="1" ht="11.1" customHeight="1" x14ac:dyDescent="0.2"/>
    <row r="98" s="45" customFormat="1" ht="11.1" customHeight="1" x14ac:dyDescent="0.2"/>
    <row r="99" s="45" customFormat="1" ht="11.1" customHeight="1" x14ac:dyDescent="0.2"/>
    <row r="100" s="45" customFormat="1" ht="11.1" customHeight="1" x14ac:dyDescent="0.2"/>
    <row r="101" s="45" customFormat="1" ht="11.1" customHeight="1" x14ac:dyDescent="0.2"/>
    <row r="102" s="45" customFormat="1" ht="11.1" customHeight="1" x14ac:dyDescent="0.2"/>
    <row r="103" s="45" customFormat="1" ht="11.1" customHeight="1" x14ac:dyDescent="0.2"/>
    <row r="104" s="100" customFormat="1" ht="11.1" customHeight="1" x14ac:dyDescent="0.2"/>
    <row r="105" s="100" customFormat="1" ht="11.1" customHeight="1" x14ac:dyDescent="0.2"/>
    <row r="106" s="100" customFormat="1" ht="11.1" customHeight="1" x14ac:dyDescent="0.2"/>
    <row r="107" s="100" customFormat="1" ht="11.1" customHeight="1" x14ac:dyDescent="0.2"/>
    <row r="108" s="100" customFormat="1" ht="11.1" customHeight="1" x14ac:dyDescent="0.2"/>
    <row r="109" s="100" customFormat="1" ht="11.1" customHeight="1" x14ac:dyDescent="0.2"/>
    <row r="110" s="100" customFormat="1" ht="11.1" customHeight="1" x14ac:dyDescent="0.2"/>
    <row r="111" s="100" customFormat="1" ht="11.1" customHeight="1" x14ac:dyDescent="0.2"/>
    <row r="112" s="100" customFormat="1" ht="11.1" customHeight="1" x14ac:dyDescent="0.2"/>
    <row r="113" s="100" customFormat="1" ht="11.1" customHeight="1" x14ac:dyDescent="0.2"/>
    <row r="114" s="100" customFormat="1" ht="11.1" customHeight="1" x14ac:dyDescent="0.2"/>
    <row r="115" s="100" customFormat="1" ht="11.1" customHeight="1" x14ac:dyDescent="0.2"/>
    <row r="116" s="100" customFormat="1" ht="11.1" customHeight="1" x14ac:dyDescent="0.2"/>
    <row r="117" s="100" customFormat="1" ht="11.1" customHeight="1" x14ac:dyDescent="0.2"/>
    <row r="118" s="100" customFormat="1" ht="11.1" customHeight="1" x14ac:dyDescent="0.2"/>
    <row r="119" s="100" customFormat="1" ht="11.1" customHeight="1" x14ac:dyDescent="0.2"/>
    <row r="120" s="100" customFormat="1" ht="11.1" customHeight="1" x14ac:dyDescent="0.2"/>
    <row r="121" s="100" customFormat="1" ht="11.1" customHeight="1" x14ac:dyDescent="0.2"/>
    <row r="122" s="100" customFormat="1" ht="11.1" customHeight="1" x14ac:dyDescent="0.2"/>
    <row r="123" s="100" customFormat="1" ht="11.1" customHeight="1" x14ac:dyDescent="0.2"/>
    <row r="124" s="100" customFormat="1" ht="11.1" customHeight="1" x14ac:dyDescent="0.2"/>
    <row r="125" s="100" customFormat="1" ht="11.1" customHeight="1" x14ac:dyDescent="0.2"/>
    <row r="126" s="100" customFormat="1" ht="11.1" customHeight="1" x14ac:dyDescent="0.2"/>
    <row r="127" s="100" customFormat="1" ht="11.1" customHeight="1" x14ac:dyDescent="0.2"/>
    <row r="128" s="100" customFormat="1" ht="11.1" customHeight="1" x14ac:dyDescent="0.2"/>
    <row r="129" s="100" customFormat="1" ht="11.1" customHeight="1" x14ac:dyDescent="0.2"/>
    <row r="130" s="100" customFormat="1" ht="11.1" customHeight="1" x14ac:dyDescent="0.2"/>
    <row r="131" s="100" customFormat="1" ht="11.1" customHeight="1" x14ac:dyDescent="0.2"/>
    <row r="132" s="100" customFormat="1" ht="11.1" customHeight="1" x14ac:dyDescent="0.2"/>
    <row r="133" s="100" customFormat="1" ht="11.1" customHeight="1" x14ac:dyDescent="0.2"/>
    <row r="134" s="100" customFormat="1" ht="11.1" customHeight="1" x14ac:dyDescent="0.2"/>
    <row r="135" s="100" customFormat="1" ht="11.1" customHeight="1" x14ac:dyDescent="0.2"/>
    <row r="136" s="100" customFormat="1" ht="11.1" customHeight="1" x14ac:dyDescent="0.2"/>
    <row r="137" s="100" customFormat="1" ht="11.1" customHeight="1" x14ac:dyDescent="0.2"/>
    <row r="138" s="100" customFormat="1" ht="11.1" customHeight="1" x14ac:dyDescent="0.2"/>
    <row r="139" s="100" customFormat="1" ht="11.1" customHeight="1" x14ac:dyDescent="0.2"/>
    <row r="140" s="100" customFormat="1" ht="11.1" customHeight="1" x14ac:dyDescent="0.2"/>
    <row r="141" s="100" customFormat="1" ht="11.1" customHeight="1" x14ac:dyDescent="0.2"/>
    <row r="142" s="100" customFormat="1" ht="11.1" customHeight="1" x14ac:dyDescent="0.2"/>
    <row r="143" s="100" customFormat="1" ht="11.1" customHeight="1" x14ac:dyDescent="0.2"/>
    <row r="144" s="100" customFormat="1" ht="11.1" customHeight="1" x14ac:dyDescent="0.2"/>
    <row r="145" s="100" customFormat="1" ht="11.1" customHeight="1" x14ac:dyDescent="0.2"/>
    <row r="146" s="100" customFormat="1" ht="11.1" customHeight="1" x14ac:dyDescent="0.2"/>
    <row r="147" s="100" customFormat="1" ht="11.1" customHeight="1" x14ac:dyDescent="0.2"/>
    <row r="148" s="100" customFormat="1" ht="11.1" customHeight="1" x14ac:dyDescent="0.2"/>
    <row r="149" s="100"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10"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zoomScaleNormal="100" workbookViewId="0"/>
  </sheetViews>
  <sheetFormatPr baseColWidth="10" defaultRowHeight="12.75" x14ac:dyDescent="0.2"/>
  <cols>
    <col min="1" max="1" width="210.7109375" customWidth="1"/>
  </cols>
  <sheetData>
    <row r="1" spans="1:1" s="102" customFormat="1" x14ac:dyDescent="0.2">
      <c r="A1" s="101" t="s">
        <v>144</v>
      </c>
    </row>
    <row r="2" spans="1:1" ht="15.75" x14ac:dyDescent="0.25">
      <c r="A2" s="103" t="s">
        <v>117</v>
      </c>
    </row>
    <row r="3" spans="1:1" ht="4.5" customHeight="1" x14ac:dyDescent="0.2">
      <c r="A3" s="104"/>
    </row>
    <row r="4" spans="1:1" x14ac:dyDescent="0.2">
      <c r="A4" s="104" t="s">
        <v>240</v>
      </c>
    </row>
    <row r="5" spans="1:1" x14ac:dyDescent="0.2">
      <c r="A5" s="104" t="s">
        <v>343</v>
      </c>
    </row>
    <row r="6" spans="1:1" ht="4.5" customHeight="1" x14ac:dyDescent="0.2">
      <c r="A6" s="104"/>
    </row>
    <row r="7" spans="1:1" x14ac:dyDescent="0.2">
      <c r="A7" s="104" t="s">
        <v>125</v>
      </c>
    </row>
    <row r="8" spans="1:1" x14ac:dyDescent="0.2">
      <c r="A8" s="104" t="s">
        <v>241</v>
      </c>
    </row>
    <row r="9" spans="1:1" x14ac:dyDescent="0.2">
      <c r="A9" s="104" t="s">
        <v>242</v>
      </c>
    </row>
    <row r="10" spans="1:1" x14ac:dyDescent="0.2">
      <c r="A10" s="104" t="s">
        <v>243</v>
      </c>
    </row>
    <row r="11" spans="1:1" x14ac:dyDescent="0.2">
      <c r="A11" s="104"/>
    </row>
    <row r="12" spans="1:1" x14ac:dyDescent="0.2">
      <c r="A12" s="105" t="s">
        <v>126</v>
      </c>
    </row>
    <row r="13" spans="1:1" ht="4.5" customHeight="1" x14ac:dyDescent="0.2">
      <c r="A13" s="104"/>
    </row>
    <row r="14" spans="1:1" x14ac:dyDescent="0.2">
      <c r="A14" s="104" t="s">
        <v>127</v>
      </c>
    </row>
    <row r="15" spans="1:1" x14ac:dyDescent="0.2">
      <c r="A15" s="104" t="s">
        <v>166</v>
      </c>
    </row>
    <row r="16" spans="1:1" x14ac:dyDescent="0.2">
      <c r="A16" s="104" t="s">
        <v>327</v>
      </c>
    </row>
    <row r="17" spans="1:1" x14ac:dyDescent="0.2">
      <c r="A17" s="104" t="s">
        <v>328</v>
      </c>
    </row>
    <row r="18" spans="1:1" x14ac:dyDescent="0.2">
      <c r="A18" s="104" t="s">
        <v>329</v>
      </c>
    </row>
    <row r="19" spans="1:1" x14ac:dyDescent="0.2">
      <c r="A19" s="104" t="s">
        <v>330</v>
      </c>
    </row>
    <row r="20" spans="1:1" x14ac:dyDescent="0.2">
      <c r="A20" s="104"/>
    </row>
    <row r="21" spans="1:1" x14ac:dyDescent="0.2">
      <c r="A21" s="105" t="s">
        <v>128</v>
      </c>
    </row>
    <row r="22" spans="1:1" ht="4.5" customHeight="1" x14ac:dyDescent="0.2">
      <c r="A22" s="104"/>
    </row>
    <row r="23" spans="1:1" x14ac:dyDescent="0.2">
      <c r="A23" s="104" t="s">
        <v>244</v>
      </c>
    </row>
    <row r="24" spans="1:1" x14ac:dyDescent="0.2">
      <c r="A24" s="104" t="s">
        <v>245</v>
      </c>
    </row>
    <row r="25" spans="1:1" x14ac:dyDescent="0.2">
      <c r="A25" s="104" t="s">
        <v>129</v>
      </c>
    </row>
    <row r="26" spans="1:1" x14ac:dyDescent="0.2">
      <c r="A26" s="104" t="s">
        <v>130</v>
      </c>
    </row>
    <row r="27" spans="1:1" x14ac:dyDescent="0.2">
      <c r="A27" s="104" t="s">
        <v>131</v>
      </c>
    </row>
    <row r="28" spans="1:1" x14ac:dyDescent="0.2">
      <c r="A28" s="104" t="s">
        <v>146</v>
      </c>
    </row>
    <row r="29" spans="1:1" x14ac:dyDescent="0.2">
      <c r="A29" s="104" t="s">
        <v>280</v>
      </c>
    </row>
    <row r="30" spans="1:1" x14ac:dyDescent="0.2">
      <c r="A30" s="104"/>
    </row>
    <row r="31" spans="1:1" x14ac:dyDescent="0.2">
      <c r="A31" s="105" t="s">
        <v>132</v>
      </c>
    </row>
    <row r="32" spans="1:1" ht="4.5" customHeight="1" x14ac:dyDescent="0.2">
      <c r="A32" s="104"/>
    </row>
    <row r="33" spans="1:1" x14ac:dyDescent="0.2">
      <c r="A33" s="104" t="s">
        <v>133</v>
      </c>
    </row>
    <row r="34" spans="1:1" x14ac:dyDescent="0.2">
      <c r="A34" s="104" t="s">
        <v>267</v>
      </c>
    </row>
    <row r="35" spans="1:1" x14ac:dyDescent="0.2">
      <c r="A35" s="104" t="s">
        <v>246</v>
      </c>
    </row>
    <row r="36" spans="1:1" x14ac:dyDescent="0.2">
      <c r="A36" s="104" t="s">
        <v>247</v>
      </c>
    </row>
    <row r="37" spans="1:1" x14ac:dyDescent="0.2">
      <c r="A37" s="104" t="s">
        <v>134</v>
      </c>
    </row>
    <row r="38" spans="1:1" x14ac:dyDescent="0.2">
      <c r="A38" s="104"/>
    </row>
    <row r="39" spans="1:1" x14ac:dyDescent="0.2">
      <c r="A39" s="105"/>
    </row>
    <row r="40" spans="1:1" ht="4.5" customHeight="1" x14ac:dyDescent="0.2">
      <c r="A40" s="104"/>
    </row>
    <row r="41" spans="1:1" x14ac:dyDescent="0.2">
      <c r="A41" s="104"/>
    </row>
    <row r="42" spans="1:1" x14ac:dyDescent="0.2">
      <c r="A42" s="104"/>
    </row>
    <row r="43" spans="1:1" x14ac:dyDescent="0.2">
      <c r="A43" s="104"/>
    </row>
    <row r="44" spans="1:1" x14ac:dyDescent="0.2">
      <c r="A44" s="104"/>
    </row>
    <row r="45" spans="1:1" x14ac:dyDescent="0.2">
      <c r="A45" s="112"/>
    </row>
    <row r="46" spans="1:1" x14ac:dyDescent="0.2">
      <c r="A46" s="104"/>
    </row>
    <row r="47" spans="1:1" x14ac:dyDescent="0.2">
      <c r="A47" s="105" t="s">
        <v>135</v>
      </c>
    </row>
    <row r="48" spans="1:1" ht="4.5" customHeight="1" x14ac:dyDescent="0.2">
      <c r="A48" s="104"/>
    </row>
    <row r="49" spans="1:1" x14ac:dyDescent="0.2">
      <c r="A49" s="104" t="s">
        <v>136</v>
      </c>
    </row>
    <row r="50" spans="1:1" x14ac:dyDescent="0.2">
      <c r="A50" s="104" t="s">
        <v>137</v>
      </c>
    </row>
    <row r="51" spans="1:1" x14ac:dyDescent="0.2">
      <c r="A51" s="104" t="s">
        <v>138</v>
      </c>
    </row>
    <row r="52" spans="1:1" x14ac:dyDescent="0.2">
      <c r="A52" s="104" t="s">
        <v>139</v>
      </c>
    </row>
    <row r="53" spans="1:1" x14ac:dyDescent="0.2">
      <c r="A53" s="104" t="s">
        <v>140</v>
      </c>
    </row>
    <row r="54" spans="1:1" x14ac:dyDescent="0.2">
      <c r="A54" s="104" t="s">
        <v>141</v>
      </c>
    </row>
    <row r="55" spans="1:1" x14ac:dyDescent="0.2">
      <c r="A55" s="104" t="s">
        <v>142</v>
      </c>
    </row>
    <row r="56" spans="1:1" x14ac:dyDescent="0.2">
      <c r="A56" s="104" t="s">
        <v>143</v>
      </c>
    </row>
    <row r="57" spans="1:1" x14ac:dyDescent="0.2">
      <c r="A57" s="104" t="s">
        <v>269</v>
      </c>
    </row>
    <row r="58" spans="1:1" x14ac:dyDescent="0.2">
      <c r="A58" s="104" t="s">
        <v>268</v>
      </c>
    </row>
    <row r="59" spans="1:1" x14ac:dyDescent="0.2">
      <c r="A59" s="104" t="s">
        <v>270</v>
      </c>
    </row>
    <row r="60" spans="1:1" x14ac:dyDescent="0.2">
      <c r="A60" s="104" t="s">
        <v>274</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Normal="100" zoomScaleSheetLayoutView="100" workbookViewId="0"/>
  </sheetViews>
  <sheetFormatPr baseColWidth="10" defaultRowHeight="12.75" x14ac:dyDescent="0.2"/>
  <cols>
    <col min="1" max="1" width="91.28515625" style="137" customWidth="1"/>
    <col min="2" max="16384" width="11.42578125" style="137"/>
  </cols>
  <sheetData>
    <row r="1" spans="1:1" x14ac:dyDescent="0.2">
      <c r="A1" s="202" t="s">
        <v>145</v>
      </c>
    </row>
    <row r="2" spans="1:1" x14ac:dyDescent="0.2">
      <c r="A2" s="202"/>
    </row>
    <row r="3" spans="1:1" ht="15.75" x14ac:dyDescent="0.25">
      <c r="A3" s="94" t="s">
        <v>118</v>
      </c>
    </row>
    <row r="4" spans="1:1" x14ac:dyDescent="0.2">
      <c r="A4" s="135"/>
    </row>
    <row r="5" spans="1:1" x14ac:dyDescent="0.2">
      <c r="A5" s="135"/>
    </row>
    <row r="6" spans="1:1" x14ac:dyDescent="0.2">
      <c r="A6" s="135"/>
    </row>
    <row r="7" spans="1:1" ht="60" x14ac:dyDescent="0.2">
      <c r="A7" s="135" t="s">
        <v>385</v>
      </c>
    </row>
    <row r="8" spans="1:1" ht="36" x14ac:dyDescent="0.2">
      <c r="A8" s="135" t="s">
        <v>248</v>
      </c>
    </row>
    <row r="9" spans="1:1" x14ac:dyDescent="0.2">
      <c r="A9" s="135"/>
    </row>
    <row r="10" spans="1:1" x14ac:dyDescent="0.2">
      <c r="A10" s="135"/>
    </row>
    <row r="11" spans="1:1" ht="24" x14ac:dyDescent="0.2">
      <c r="A11" s="135" t="s">
        <v>386</v>
      </c>
    </row>
    <row r="12" spans="1:1" ht="24" x14ac:dyDescent="0.2">
      <c r="A12" s="135" t="s">
        <v>387</v>
      </c>
    </row>
    <row r="13" spans="1:1" x14ac:dyDescent="0.2">
      <c r="A13" s="135"/>
    </row>
    <row r="14" spans="1:1" x14ac:dyDescent="0.2">
      <c r="A14" s="135"/>
    </row>
    <row r="15" spans="1:1" ht="72" x14ac:dyDescent="0.2">
      <c r="A15" s="135" t="s">
        <v>394</v>
      </c>
    </row>
    <row r="16" spans="1:1" x14ac:dyDescent="0.2">
      <c r="A16" s="135"/>
    </row>
    <row r="17" spans="1:1" x14ac:dyDescent="0.2">
      <c r="A17" s="238"/>
    </row>
    <row r="18" spans="1:1" ht="24" x14ac:dyDescent="0.2">
      <c r="A18" s="135" t="s">
        <v>388</v>
      </c>
    </row>
    <row r="19" spans="1:1" ht="36" customHeight="1" x14ac:dyDescent="0.2">
      <c r="A19" s="135" t="s">
        <v>395</v>
      </c>
    </row>
    <row r="20" spans="1:1" x14ac:dyDescent="0.2">
      <c r="A20" s="135" t="s">
        <v>389</v>
      </c>
    </row>
    <row r="21" spans="1:1" ht="24" x14ac:dyDescent="0.2">
      <c r="A21" s="135" t="s">
        <v>390</v>
      </c>
    </row>
    <row r="22" spans="1:1" ht="36" customHeight="1" x14ac:dyDescent="0.2">
      <c r="A22" s="135" t="s">
        <v>391</v>
      </c>
    </row>
    <row r="23" spans="1:1" x14ac:dyDescent="0.2">
      <c r="A23" s="135"/>
    </row>
    <row r="24" spans="1:1" x14ac:dyDescent="0.2">
      <c r="A24" s="135"/>
    </row>
    <row r="25" spans="1:1" x14ac:dyDescent="0.2">
      <c r="A25" s="135" t="s">
        <v>392</v>
      </c>
    </row>
    <row r="26" spans="1:1" x14ac:dyDescent="0.2">
      <c r="A26" s="135"/>
    </row>
    <row r="27" spans="1:1" x14ac:dyDescent="0.2">
      <c r="A27" s="135"/>
    </row>
    <row r="28" spans="1:1" x14ac:dyDescent="0.2">
      <c r="A28" s="136" t="s">
        <v>393</v>
      </c>
    </row>
    <row r="29" spans="1:1" x14ac:dyDescent="0.2">
      <c r="A29" s="204"/>
    </row>
    <row r="30" spans="1:1" x14ac:dyDescent="0.2">
      <c r="A30" s="238"/>
    </row>
    <row r="31" spans="1:1" x14ac:dyDescent="0.2">
      <c r="A31" s="238"/>
    </row>
    <row r="32" spans="1:1" x14ac:dyDescent="0.2">
      <c r="A32" s="238"/>
    </row>
    <row r="33" spans="1:1" x14ac:dyDescent="0.2">
      <c r="A33" s="238"/>
    </row>
    <row r="34" spans="1:1" x14ac:dyDescent="0.2">
      <c r="A34" s="238"/>
    </row>
    <row r="35" spans="1:1" x14ac:dyDescent="0.2">
      <c r="A35" s="238"/>
    </row>
    <row r="36" spans="1:1" x14ac:dyDescent="0.2">
      <c r="A36" s="238"/>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heetViews>
  <sheetFormatPr baseColWidth="10" defaultRowHeight="13.5" customHeight="1" x14ac:dyDescent="0.2"/>
  <cols>
    <col min="1" max="1" width="34.5703125" customWidth="1"/>
    <col min="2" max="2" width="8.42578125" style="208" bestFit="1" customWidth="1"/>
    <col min="3" max="3" width="12.28515625" customWidth="1"/>
    <col min="4" max="5" width="15.28515625" customWidth="1"/>
    <col min="6" max="6" width="13.28515625" customWidth="1"/>
  </cols>
  <sheetData>
    <row r="1" spans="1:6" s="2" customFormat="1" ht="13.5" customHeight="1" x14ac:dyDescent="0.2">
      <c r="A1" s="159" t="s">
        <v>345</v>
      </c>
      <c r="B1" s="205"/>
      <c r="F1" s="15"/>
    </row>
    <row r="2" spans="1:6" s="2" customFormat="1" ht="13.5" customHeight="1" x14ac:dyDescent="0.2">
      <c r="A2" s="159"/>
      <c r="B2" s="205"/>
      <c r="F2" s="15"/>
    </row>
    <row r="3" spans="1:6" s="2" customFormat="1" ht="11.25" customHeight="1" thickBot="1" x14ac:dyDescent="0.25">
      <c r="B3" s="206"/>
    </row>
    <row r="4" spans="1:6" s="2" customFormat="1" ht="14.1" customHeight="1" x14ac:dyDescent="0.2">
      <c r="A4" s="252" t="s">
        <v>249</v>
      </c>
      <c r="B4" s="254" t="s">
        <v>281</v>
      </c>
      <c r="C4" s="248" t="s">
        <v>4</v>
      </c>
      <c r="D4" s="250" t="s">
        <v>183</v>
      </c>
      <c r="E4" s="251"/>
    </row>
    <row r="5" spans="1:6" s="2" customFormat="1" ht="24.75" customHeight="1" thickBot="1" x14ac:dyDescent="0.25">
      <c r="A5" s="253"/>
      <c r="B5" s="255"/>
      <c r="C5" s="249"/>
      <c r="D5" s="156" t="s">
        <v>172</v>
      </c>
      <c r="E5" s="157" t="s">
        <v>173</v>
      </c>
    </row>
    <row r="6" spans="1:6" s="2" customFormat="1" ht="21.75" customHeight="1" x14ac:dyDescent="0.2">
      <c r="A6" s="158"/>
      <c r="B6" s="213"/>
      <c r="C6" s="159"/>
      <c r="D6" s="159"/>
      <c r="E6" s="159"/>
    </row>
    <row r="7" spans="1:6" s="134" customFormat="1" ht="18.75" customHeight="1" x14ac:dyDescent="0.2">
      <c r="A7" s="160" t="s">
        <v>195</v>
      </c>
      <c r="B7" s="214"/>
      <c r="C7" s="209"/>
      <c r="D7" s="209"/>
      <c r="E7" s="209"/>
    </row>
    <row r="8" spans="1:6" s="2" customFormat="1" ht="24" customHeight="1" x14ac:dyDescent="0.2">
      <c r="A8" s="161" t="s">
        <v>284</v>
      </c>
      <c r="B8" s="220" t="s">
        <v>282</v>
      </c>
      <c r="C8" s="216">
        <v>47.9</v>
      </c>
      <c r="D8" s="163">
        <v>41.5</v>
      </c>
      <c r="E8" s="163">
        <v>55.3</v>
      </c>
    </row>
    <row r="9" spans="1:6" s="2" customFormat="1" ht="6" customHeight="1" x14ac:dyDescent="0.2">
      <c r="A9" s="161"/>
      <c r="B9" s="220"/>
      <c r="C9" s="216"/>
      <c r="D9" s="163"/>
      <c r="E9" s="163"/>
    </row>
    <row r="10" spans="1:6" s="134" customFormat="1" ht="18.75" customHeight="1" x14ac:dyDescent="0.2">
      <c r="A10" s="160" t="s">
        <v>196</v>
      </c>
      <c r="B10" s="219"/>
      <c r="C10" s="216"/>
      <c r="D10" s="163"/>
      <c r="E10" s="163"/>
    </row>
    <row r="11" spans="1:6" s="2" customFormat="1" ht="24" customHeight="1" x14ac:dyDescent="0.2">
      <c r="A11" s="161" t="s">
        <v>285</v>
      </c>
      <c r="B11" s="220" t="s">
        <v>282</v>
      </c>
      <c r="C11" s="216">
        <v>87.5</v>
      </c>
      <c r="D11" s="163">
        <v>79.5</v>
      </c>
      <c r="E11" s="163">
        <v>94.4</v>
      </c>
    </row>
    <row r="12" spans="1:6" s="2" customFormat="1" ht="6" customHeight="1" x14ac:dyDescent="0.2">
      <c r="A12" s="161"/>
      <c r="B12" s="220"/>
      <c r="C12" s="216"/>
      <c r="D12" s="163"/>
      <c r="E12" s="163"/>
    </row>
    <row r="13" spans="1:6" s="134" customFormat="1" ht="18.75" customHeight="1" x14ac:dyDescent="0.2">
      <c r="A13" s="160" t="s">
        <v>197</v>
      </c>
      <c r="B13" s="219"/>
      <c r="C13" s="216"/>
      <c r="D13" s="163"/>
      <c r="E13" s="163"/>
    </row>
    <row r="14" spans="1:6" s="2" customFormat="1" ht="25.5" x14ac:dyDescent="0.2">
      <c r="A14" s="161" t="s">
        <v>286</v>
      </c>
      <c r="B14" s="221" t="s">
        <v>282</v>
      </c>
      <c r="C14" s="217">
        <v>2.1</v>
      </c>
      <c r="D14" s="162">
        <v>1.9</v>
      </c>
      <c r="E14" s="162">
        <v>2.4</v>
      </c>
    </row>
    <row r="15" spans="1:6" s="2" customFormat="1" ht="6" customHeight="1" x14ac:dyDescent="0.2">
      <c r="A15" s="161"/>
      <c r="B15" s="220"/>
      <c r="C15" s="216"/>
      <c r="D15" s="163"/>
      <c r="E15" s="163"/>
    </row>
    <row r="16" spans="1:6" s="134" customFormat="1" ht="18.75" customHeight="1" x14ac:dyDescent="0.2">
      <c r="A16" s="160" t="s">
        <v>198</v>
      </c>
      <c r="B16" s="219"/>
      <c r="C16" s="216"/>
      <c r="D16" s="163"/>
      <c r="E16" s="163"/>
    </row>
    <row r="17" spans="1:5" s="2" customFormat="1" ht="25.5" x14ac:dyDescent="0.2">
      <c r="A17" s="161" t="s">
        <v>287</v>
      </c>
      <c r="B17" s="221" t="s">
        <v>282</v>
      </c>
      <c r="C17" s="217">
        <v>83.6</v>
      </c>
      <c r="D17" s="162">
        <v>79</v>
      </c>
      <c r="E17" s="162">
        <v>88.8</v>
      </c>
    </row>
    <row r="18" spans="1:5" s="2" customFormat="1" ht="6" customHeight="1" x14ac:dyDescent="0.2">
      <c r="A18" s="161"/>
      <c r="B18" s="220"/>
      <c r="C18" s="216"/>
      <c r="D18" s="163"/>
      <c r="E18" s="163"/>
    </row>
    <row r="19" spans="1:5" s="134" customFormat="1" ht="18.75" customHeight="1" x14ac:dyDescent="0.2">
      <c r="A19" s="160" t="s">
        <v>297</v>
      </c>
      <c r="B19" s="219"/>
      <c r="C19" s="216"/>
      <c r="D19" s="163"/>
      <c r="E19" s="163"/>
    </row>
    <row r="20" spans="1:5" s="2" customFormat="1" ht="24" customHeight="1" x14ac:dyDescent="0.2">
      <c r="A20" s="161" t="s">
        <v>288</v>
      </c>
      <c r="B20" s="220" t="s">
        <v>282</v>
      </c>
      <c r="C20" s="216">
        <v>174.3</v>
      </c>
      <c r="D20" s="163">
        <v>190.3</v>
      </c>
      <c r="E20" s="163">
        <v>160.69999999999999</v>
      </c>
    </row>
    <row r="21" spans="1:5" s="2" customFormat="1" ht="6" customHeight="1" x14ac:dyDescent="0.2">
      <c r="A21" s="161"/>
      <c r="B21" s="220"/>
      <c r="C21" s="216"/>
      <c r="D21" s="163"/>
      <c r="E21" s="163"/>
    </row>
    <row r="22" spans="1:5" s="134" customFormat="1" ht="18.75" customHeight="1" x14ac:dyDescent="0.2">
      <c r="A22" s="160" t="s">
        <v>199</v>
      </c>
      <c r="B22" s="219"/>
      <c r="C22" s="216"/>
      <c r="D22" s="163"/>
      <c r="E22" s="163"/>
    </row>
    <row r="23" spans="1:5" s="2" customFormat="1" ht="25.5" x14ac:dyDescent="0.2">
      <c r="A23" s="161" t="s">
        <v>289</v>
      </c>
      <c r="B23" s="221" t="s">
        <v>282</v>
      </c>
      <c r="C23" s="217">
        <v>6.7</v>
      </c>
      <c r="D23" s="162">
        <v>5.8</v>
      </c>
      <c r="E23" s="162">
        <v>10.9</v>
      </c>
    </row>
    <row r="24" spans="1:5" s="2" customFormat="1" ht="6" customHeight="1" x14ac:dyDescent="0.2">
      <c r="A24" s="161"/>
      <c r="B24" s="220"/>
      <c r="C24" s="216"/>
      <c r="D24" s="163"/>
      <c r="E24" s="163"/>
    </row>
    <row r="25" spans="1:5" s="134" customFormat="1" ht="18.75" customHeight="1" x14ac:dyDescent="0.2">
      <c r="A25" s="160" t="s">
        <v>200</v>
      </c>
      <c r="B25" s="219"/>
      <c r="C25" s="216"/>
      <c r="D25" s="163"/>
      <c r="E25" s="163"/>
    </row>
    <row r="26" spans="1:5" s="2" customFormat="1" ht="24" customHeight="1" x14ac:dyDescent="0.2">
      <c r="A26" s="161" t="s">
        <v>290</v>
      </c>
      <c r="B26" s="220" t="s">
        <v>282</v>
      </c>
      <c r="C26" s="216">
        <v>18.100000000000001</v>
      </c>
      <c r="D26" s="163">
        <v>14.4</v>
      </c>
      <c r="E26" s="163">
        <v>36.6</v>
      </c>
    </row>
    <row r="27" spans="1:5" s="2" customFormat="1" ht="6" customHeight="1" x14ac:dyDescent="0.2">
      <c r="A27" s="161"/>
      <c r="B27" s="220"/>
      <c r="C27" s="216"/>
      <c r="D27" s="163"/>
      <c r="E27" s="163"/>
    </row>
    <row r="28" spans="1:5" s="134" customFormat="1" ht="18.75" customHeight="1" x14ac:dyDescent="0.2">
      <c r="A28" s="160" t="s">
        <v>201</v>
      </c>
      <c r="B28" s="219"/>
      <c r="C28" s="216"/>
      <c r="D28" s="163"/>
      <c r="E28" s="163"/>
    </row>
    <row r="29" spans="1:5" s="2" customFormat="1" ht="24" customHeight="1" x14ac:dyDescent="0.2">
      <c r="A29" s="161" t="s">
        <v>291</v>
      </c>
      <c r="B29" s="220" t="s">
        <v>282</v>
      </c>
      <c r="C29" s="216">
        <v>70</v>
      </c>
      <c r="D29" s="163">
        <v>127.6</v>
      </c>
      <c r="E29" s="163">
        <v>20.7</v>
      </c>
    </row>
    <row r="30" spans="1:5" s="2" customFormat="1" ht="6" customHeight="1" x14ac:dyDescent="0.2">
      <c r="A30" s="161"/>
      <c r="B30" s="215"/>
      <c r="C30" s="216"/>
      <c r="D30" s="163"/>
      <c r="E30" s="163"/>
    </row>
    <row r="31" spans="1:5" s="134" customFormat="1" ht="24" customHeight="1" x14ac:dyDescent="0.2">
      <c r="A31" s="211" t="s">
        <v>202</v>
      </c>
      <c r="B31" s="219" t="s">
        <v>283</v>
      </c>
      <c r="C31" s="218">
        <v>68</v>
      </c>
      <c r="D31" s="210">
        <v>73</v>
      </c>
      <c r="E31" s="210">
        <v>54</v>
      </c>
    </row>
    <row r="32" spans="1:5" s="134" customFormat="1" ht="6" customHeight="1" x14ac:dyDescent="0.2">
      <c r="A32" s="160"/>
      <c r="B32" s="214"/>
      <c r="C32" s="218"/>
      <c r="D32" s="210"/>
      <c r="E32" s="210"/>
    </row>
    <row r="33" spans="1:5" s="134" customFormat="1" ht="23.25" customHeight="1" x14ac:dyDescent="0.2">
      <c r="A33" s="212" t="s">
        <v>292</v>
      </c>
      <c r="B33" s="220" t="s">
        <v>298</v>
      </c>
      <c r="C33" s="216">
        <v>43.890999999999998</v>
      </c>
      <c r="D33" s="163">
        <v>43.307000000000002</v>
      </c>
      <c r="E33" s="163">
        <v>46.316000000000003</v>
      </c>
    </row>
    <row r="34" spans="1:5" s="2" customFormat="1" ht="13.5" customHeight="1" x14ac:dyDescent="0.2">
      <c r="A34" s="159"/>
      <c r="B34" s="205"/>
      <c r="C34" s="159"/>
      <c r="D34" s="159"/>
      <c r="E34" s="159"/>
    </row>
    <row r="35" spans="1:5" s="2" customFormat="1" ht="13.5" customHeight="1" x14ac:dyDescent="0.2">
      <c r="A35" s="159"/>
      <c r="B35" s="205"/>
      <c r="C35" s="159"/>
      <c r="D35" s="159"/>
      <c r="E35" s="159"/>
    </row>
    <row r="36" spans="1:5" s="2" customFormat="1" ht="13.5" customHeight="1" x14ac:dyDescent="0.2">
      <c r="A36" s="159"/>
      <c r="B36" s="205"/>
      <c r="C36" s="159"/>
      <c r="D36" s="159"/>
      <c r="E36" s="159"/>
    </row>
    <row r="37" spans="1:5" ht="13.5" customHeight="1" x14ac:dyDescent="0.2">
      <c r="A37" s="137"/>
      <c r="B37" s="207"/>
      <c r="C37" s="137"/>
      <c r="D37" s="137"/>
      <c r="E37" s="137"/>
    </row>
    <row r="38" spans="1:5" ht="13.5" customHeight="1" x14ac:dyDescent="0.2">
      <c r="A38" s="137"/>
      <c r="B38" s="207"/>
      <c r="C38" s="137"/>
      <c r="D38" s="137"/>
      <c r="E38" s="137"/>
    </row>
    <row r="39" spans="1:5" ht="13.5" customHeight="1" x14ac:dyDescent="0.2">
      <c r="A39" s="137"/>
      <c r="B39" s="207"/>
      <c r="C39" s="137"/>
      <c r="D39" s="137"/>
      <c r="E39" s="137"/>
    </row>
    <row r="40" spans="1:5" ht="13.5" customHeight="1" x14ac:dyDescent="0.2">
      <c r="A40" s="137"/>
      <c r="B40" s="207"/>
      <c r="C40" s="137"/>
      <c r="D40" s="137"/>
      <c r="E40" s="137"/>
    </row>
    <row r="41" spans="1:5" ht="13.5" customHeight="1" x14ac:dyDescent="0.2">
      <c r="A41" s="137"/>
      <c r="B41" s="207"/>
      <c r="C41" s="137"/>
      <c r="D41" s="137"/>
      <c r="E41" s="137"/>
    </row>
    <row r="42" spans="1:5" ht="13.5" customHeight="1" x14ac:dyDescent="0.2">
      <c r="A42" s="137"/>
      <c r="B42" s="207"/>
      <c r="C42" s="137"/>
      <c r="D42" s="137"/>
      <c r="E42" s="137"/>
    </row>
    <row r="43" spans="1:5" ht="13.5" customHeight="1" x14ac:dyDescent="0.2">
      <c r="A43" s="137"/>
      <c r="B43" s="207"/>
      <c r="C43" s="137"/>
      <c r="D43" s="137"/>
      <c r="E43" s="137"/>
    </row>
    <row r="44" spans="1:5" ht="13.5" customHeight="1" x14ac:dyDescent="0.2">
      <c r="A44" s="137"/>
      <c r="B44" s="207"/>
      <c r="C44" s="137"/>
      <c r="D44" s="137"/>
      <c r="E44" s="137"/>
    </row>
    <row r="45" spans="1:5" ht="13.5" customHeight="1" x14ac:dyDescent="0.2">
      <c r="A45" s="137"/>
      <c r="B45" s="207"/>
      <c r="C45" s="137"/>
      <c r="D45" s="137"/>
      <c r="E45" s="137"/>
    </row>
    <row r="46" spans="1:5" ht="13.5" customHeight="1" x14ac:dyDescent="0.2">
      <c r="A46" s="137"/>
      <c r="B46" s="207"/>
      <c r="C46" s="137"/>
      <c r="D46" s="137"/>
      <c r="E46" s="137"/>
    </row>
    <row r="47" spans="1:5" ht="13.5" customHeight="1" x14ac:dyDescent="0.2">
      <c r="A47" s="137"/>
      <c r="B47" s="207"/>
      <c r="C47" s="137"/>
      <c r="D47" s="137"/>
      <c r="E47" s="137"/>
    </row>
    <row r="48" spans="1:5" ht="13.5" customHeight="1" x14ac:dyDescent="0.2">
      <c r="A48" s="137"/>
      <c r="B48" s="207"/>
      <c r="C48" s="137"/>
      <c r="D48" s="137"/>
      <c r="E48" s="137"/>
    </row>
    <row r="49" spans="1:5" ht="13.5" customHeight="1" x14ac:dyDescent="0.2">
      <c r="A49" s="137"/>
      <c r="B49" s="207"/>
      <c r="C49" s="137"/>
      <c r="D49" s="137"/>
      <c r="E49" s="137"/>
    </row>
    <row r="50" spans="1:5" ht="13.5" customHeight="1" x14ac:dyDescent="0.2">
      <c r="A50" s="137"/>
      <c r="B50" s="207"/>
      <c r="C50" s="137"/>
      <c r="D50" s="137"/>
      <c r="E50" s="137"/>
    </row>
    <row r="51" spans="1:5" ht="13.5" customHeight="1" x14ac:dyDescent="0.2">
      <c r="A51" s="137"/>
      <c r="B51" s="207"/>
      <c r="C51" s="137"/>
      <c r="D51" s="137"/>
      <c r="E51" s="137"/>
    </row>
    <row r="52" spans="1:5" ht="13.5" customHeight="1" x14ac:dyDescent="0.2">
      <c r="A52" s="137"/>
      <c r="B52" s="207"/>
      <c r="C52" s="137"/>
      <c r="D52" s="137"/>
      <c r="E52" s="137"/>
    </row>
    <row r="53" spans="1:5" ht="13.5" customHeight="1" x14ac:dyDescent="0.2">
      <c r="A53" s="137"/>
      <c r="B53" s="207"/>
      <c r="C53" s="137"/>
      <c r="D53" s="137"/>
      <c r="E53" s="137"/>
    </row>
    <row r="54" spans="1:5" ht="13.5" customHeight="1" x14ac:dyDescent="0.2">
      <c r="A54" s="137"/>
      <c r="B54" s="207"/>
      <c r="C54" s="137"/>
      <c r="D54" s="137"/>
      <c r="E54" s="137"/>
    </row>
    <row r="55" spans="1:5" ht="13.5" customHeight="1" x14ac:dyDescent="0.2">
      <c r="A55" s="137"/>
      <c r="B55" s="207"/>
      <c r="C55" s="137"/>
      <c r="D55" s="137"/>
      <c r="E55" s="137"/>
    </row>
    <row r="56" spans="1:5" ht="13.5" customHeight="1" x14ac:dyDescent="0.2">
      <c r="A56" s="137"/>
      <c r="B56" s="207"/>
      <c r="C56" s="137"/>
      <c r="D56" s="137"/>
      <c r="E56" s="137"/>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heetViews>
  <sheetFormatPr baseColWidth="10" defaultRowHeight="13.5" customHeight="1" x14ac:dyDescent="0.2"/>
  <cols>
    <col min="1" max="1" width="29.7109375" customWidth="1"/>
    <col min="2" max="4" width="16.42578125" customWidth="1"/>
    <col min="5" max="5" width="13.28515625" customWidth="1"/>
  </cols>
  <sheetData>
    <row r="1" spans="1:5" ht="13.5" customHeight="1" x14ac:dyDescent="0.2">
      <c r="A1" s="2" t="s">
        <v>106</v>
      </c>
    </row>
    <row r="2" spans="1:5" ht="13.5" customHeight="1" x14ac:dyDescent="0.2">
      <c r="A2" s="2" t="s">
        <v>346</v>
      </c>
    </row>
    <row r="3" spans="1:5" ht="13.5" customHeight="1" x14ac:dyDescent="0.2">
      <c r="A3" s="2"/>
    </row>
    <row r="4" spans="1:5" s="2" customFormat="1" ht="11.25" customHeight="1" thickBot="1" x14ac:dyDescent="0.25">
      <c r="A4" s="11"/>
      <c r="B4" s="11"/>
      <c r="C4" s="11"/>
      <c r="D4" s="11"/>
    </row>
    <row r="5" spans="1:5" s="2" customFormat="1" ht="14.1" customHeight="1" x14ac:dyDescent="0.2">
      <c r="A5" s="256" t="s">
        <v>80</v>
      </c>
      <c r="B5" s="85">
        <v>2013</v>
      </c>
      <c r="C5" s="85">
        <v>2014</v>
      </c>
      <c r="D5" s="116">
        <v>2015</v>
      </c>
      <c r="E5" s="15"/>
    </row>
    <row r="6" spans="1:5" s="2" customFormat="1" ht="14.1" customHeight="1" thickBot="1" x14ac:dyDescent="0.25">
      <c r="A6" s="257"/>
      <c r="B6" s="115"/>
      <c r="C6" s="114" t="s">
        <v>114</v>
      </c>
      <c r="D6" s="86"/>
      <c r="E6" s="15"/>
    </row>
    <row r="7" spans="1:5" s="2" customFormat="1" ht="12.75" customHeight="1" x14ac:dyDescent="0.2">
      <c r="A7" s="113"/>
      <c r="B7" s="87"/>
      <c r="C7" s="15"/>
      <c r="D7" s="15"/>
      <c r="E7" s="15"/>
    </row>
    <row r="8" spans="1:5" s="2" customFormat="1" ht="13.5" customHeight="1" x14ac:dyDescent="0.2">
      <c r="A8" s="90" t="s">
        <v>6</v>
      </c>
      <c r="B8" s="87"/>
      <c r="C8" s="15"/>
      <c r="D8" s="15"/>
      <c r="E8" s="15"/>
    </row>
    <row r="9" spans="1:5" s="2" customFormat="1" ht="12.75" customHeight="1" x14ac:dyDescent="0.2">
      <c r="A9" s="113"/>
      <c r="B9" s="87"/>
      <c r="C9" s="15"/>
      <c r="D9" s="15"/>
      <c r="E9" s="15"/>
    </row>
    <row r="10" spans="1:5" s="2" customFormat="1" ht="13.5" customHeight="1" x14ac:dyDescent="0.2">
      <c r="A10" s="113" t="s">
        <v>107</v>
      </c>
      <c r="B10" s="89" t="s">
        <v>347</v>
      </c>
      <c r="C10" s="89" t="s">
        <v>348</v>
      </c>
      <c r="D10" s="89">
        <v>18948.683000000001</v>
      </c>
      <c r="E10" s="15"/>
    </row>
    <row r="11" spans="1:5" s="2" customFormat="1" ht="13.5" customHeight="1" x14ac:dyDescent="0.2">
      <c r="A11" s="113" t="s">
        <v>7</v>
      </c>
      <c r="B11" s="89"/>
      <c r="C11" s="89"/>
      <c r="D11" s="89"/>
      <c r="E11" s="15"/>
    </row>
    <row r="12" spans="1:5" s="2" customFormat="1" ht="13.5" customHeight="1" x14ac:dyDescent="0.2">
      <c r="A12" s="113" t="s">
        <v>9</v>
      </c>
      <c r="B12" s="89" t="s">
        <v>349</v>
      </c>
      <c r="C12" s="89" t="s">
        <v>350</v>
      </c>
      <c r="D12" s="89">
        <v>16988.232</v>
      </c>
      <c r="E12" s="15"/>
    </row>
    <row r="13" spans="1:5" s="2" customFormat="1" ht="13.5" customHeight="1" x14ac:dyDescent="0.2">
      <c r="A13" s="113" t="s">
        <v>10</v>
      </c>
      <c r="B13" s="89" t="s">
        <v>351</v>
      </c>
      <c r="C13" s="89" t="s">
        <v>352</v>
      </c>
      <c r="D13" s="89">
        <v>1825.9670000000001</v>
      </c>
      <c r="E13" s="15"/>
    </row>
    <row r="14" spans="1:5" s="2" customFormat="1" ht="12.75" customHeight="1" x14ac:dyDescent="0.2">
      <c r="A14" s="113"/>
      <c r="B14" s="89"/>
      <c r="C14" s="89"/>
      <c r="D14" s="89"/>
      <c r="E14" s="15"/>
    </row>
    <row r="15" spans="1:5" s="2" customFormat="1" ht="13.5" customHeight="1" x14ac:dyDescent="0.2">
      <c r="A15" s="113" t="s">
        <v>11</v>
      </c>
      <c r="B15" s="89" t="s">
        <v>353</v>
      </c>
      <c r="C15" s="89" t="s">
        <v>354</v>
      </c>
      <c r="D15" s="89">
        <v>3494.665</v>
      </c>
      <c r="E15" s="15"/>
    </row>
    <row r="16" spans="1:5" s="2" customFormat="1" ht="13.5" customHeight="1" x14ac:dyDescent="0.2">
      <c r="A16" s="113" t="s">
        <v>7</v>
      </c>
      <c r="B16" s="89"/>
      <c r="C16" s="89"/>
      <c r="D16" s="89"/>
      <c r="E16" s="15"/>
    </row>
    <row r="17" spans="1:5" s="2" customFormat="1" ht="13.5" customHeight="1" x14ac:dyDescent="0.2">
      <c r="A17" s="113" t="s">
        <v>13</v>
      </c>
      <c r="B17" s="89" t="s">
        <v>355</v>
      </c>
      <c r="C17" s="89" t="s">
        <v>356</v>
      </c>
      <c r="D17" s="89">
        <v>1755.557</v>
      </c>
      <c r="E17" s="15"/>
    </row>
    <row r="18" spans="1:5" s="2" customFormat="1" ht="12.75" customHeight="1" x14ac:dyDescent="0.2">
      <c r="A18" s="113"/>
      <c r="B18" s="89"/>
      <c r="C18" s="89"/>
      <c r="D18" s="89"/>
      <c r="E18" s="15"/>
    </row>
    <row r="19" spans="1:5" s="2" customFormat="1" ht="13.5" customHeight="1" x14ac:dyDescent="0.2">
      <c r="A19" s="90" t="s">
        <v>17</v>
      </c>
      <c r="B19" s="89"/>
      <c r="C19" s="89"/>
      <c r="D19" s="89"/>
      <c r="E19" s="15"/>
    </row>
    <row r="20" spans="1:5" s="2" customFormat="1" ht="12.75" customHeight="1" x14ac:dyDescent="0.2">
      <c r="A20" s="113"/>
      <c r="B20" s="89"/>
      <c r="C20" s="89"/>
      <c r="D20" s="89"/>
      <c r="E20" s="15"/>
    </row>
    <row r="21" spans="1:5" s="2" customFormat="1" ht="13.5" customHeight="1" x14ac:dyDescent="0.2">
      <c r="A21" s="113" t="s">
        <v>18</v>
      </c>
      <c r="B21" s="89" t="s">
        <v>357</v>
      </c>
      <c r="C21" s="89" t="s">
        <v>358</v>
      </c>
      <c r="D21" s="89">
        <v>10868.525</v>
      </c>
      <c r="E21" s="15"/>
    </row>
    <row r="22" spans="1:5" s="2" customFormat="1" ht="13.5" customHeight="1" x14ac:dyDescent="0.2">
      <c r="A22" s="113" t="s">
        <v>7</v>
      </c>
      <c r="B22" s="89"/>
      <c r="C22" s="89"/>
      <c r="D22" s="89"/>
      <c r="E22" s="15"/>
    </row>
    <row r="23" spans="1:5" s="2" customFormat="1" ht="13.5" customHeight="1" x14ac:dyDescent="0.2">
      <c r="A23" s="113" t="s">
        <v>108</v>
      </c>
      <c r="B23" s="89" t="s">
        <v>359</v>
      </c>
      <c r="C23" s="89" t="s">
        <v>360</v>
      </c>
      <c r="D23" s="89">
        <v>1155.6389999999999</v>
      </c>
      <c r="E23" s="15"/>
    </row>
    <row r="24" spans="1:5" s="2" customFormat="1" ht="13.5" customHeight="1" x14ac:dyDescent="0.2">
      <c r="A24" s="113" t="s">
        <v>21</v>
      </c>
      <c r="B24" s="89" t="s">
        <v>361</v>
      </c>
      <c r="C24" s="89" t="s">
        <v>362</v>
      </c>
      <c r="D24" s="89">
        <v>9514.3420000000006</v>
      </c>
      <c r="E24" s="15"/>
    </row>
    <row r="25" spans="1:5" s="2" customFormat="1" ht="12.75" customHeight="1" x14ac:dyDescent="0.2">
      <c r="A25" s="113"/>
      <c r="B25" s="89"/>
      <c r="C25" s="89"/>
      <c r="D25" s="89"/>
      <c r="E25" s="15"/>
    </row>
    <row r="26" spans="1:5" s="2" customFormat="1" ht="13.5" customHeight="1" x14ac:dyDescent="0.2">
      <c r="A26" s="113" t="s">
        <v>24</v>
      </c>
      <c r="B26" s="89" t="s">
        <v>363</v>
      </c>
      <c r="C26" s="89" t="s">
        <v>364</v>
      </c>
      <c r="D26" s="89">
        <v>2133.703</v>
      </c>
      <c r="E26" s="15"/>
    </row>
    <row r="27" spans="1:5" s="2" customFormat="1" ht="12.75" customHeight="1" x14ac:dyDescent="0.2">
      <c r="A27" s="113"/>
      <c r="B27" s="89"/>
      <c r="C27" s="89"/>
      <c r="D27" s="89"/>
      <c r="E27" s="15"/>
    </row>
    <row r="28" spans="1:5" s="2" customFormat="1" ht="13.5" customHeight="1" x14ac:dyDescent="0.2">
      <c r="A28" s="113" t="s">
        <v>25</v>
      </c>
      <c r="B28" s="89" t="s">
        <v>365</v>
      </c>
      <c r="C28" s="89" t="s">
        <v>366</v>
      </c>
      <c r="D28" s="89">
        <v>1076.367</v>
      </c>
      <c r="E28" s="15"/>
    </row>
    <row r="29" spans="1:5" s="2" customFormat="1" ht="12.75" customHeight="1" x14ac:dyDescent="0.2">
      <c r="A29" s="113"/>
      <c r="B29" s="89"/>
      <c r="C29" s="89"/>
      <c r="D29" s="89"/>
      <c r="E29" s="15"/>
    </row>
    <row r="30" spans="1:5" s="2" customFormat="1" ht="13.5" customHeight="1" x14ac:dyDescent="0.2">
      <c r="A30" s="113" t="s">
        <v>29</v>
      </c>
      <c r="B30" s="89" t="s">
        <v>367</v>
      </c>
      <c r="C30" s="89" t="s">
        <v>368</v>
      </c>
      <c r="D30" s="89">
        <v>6562.134</v>
      </c>
      <c r="E30" s="15"/>
    </row>
    <row r="31" spans="1:5" s="2" customFormat="1" ht="12.75" customHeight="1" x14ac:dyDescent="0.2">
      <c r="A31" s="113"/>
      <c r="B31" s="89"/>
      <c r="C31" s="89"/>
      <c r="D31" s="89"/>
      <c r="E31" s="15"/>
    </row>
    <row r="32" spans="1:5" s="43" customFormat="1" ht="13.5" customHeight="1" x14ac:dyDescent="0.2">
      <c r="A32" s="90" t="s">
        <v>109</v>
      </c>
      <c r="B32" s="235" t="s">
        <v>369</v>
      </c>
      <c r="C32" s="235" t="s">
        <v>370</v>
      </c>
      <c r="D32" s="91">
        <v>22675.719000000001</v>
      </c>
      <c r="E32" s="88"/>
    </row>
    <row r="33" spans="1:5" s="2" customFormat="1" ht="12.75" customHeight="1" x14ac:dyDescent="0.2">
      <c r="A33" s="113"/>
      <c r="B33" s="89"/>
      <c r="C33" s="89"/>
      <c r="D33" s="89"/>
      <c r="E33" s="15"/>
    </row>
    <row r="34" spans="1:5" s="2" customFormat="1" ht="13.5" customHeight="1" x14ac:dyDescent="0.2">
      <c r="A34" s="90" t="s">
        <v>110</v>
      </c>
      <c r="B34" s="89"/>
      <c r="C34" s="89"/>
      <c r="D34" s="89"/>
      <c r="E34" s="15"/>
    </row>
    <row r="35" spans="1:5" s="2" customFormat="1" ht="12.75" customHeight="1" x14ac:dyDescent="0.2">
      <c r="A35" s="113"/>
      <c r="B35" s="89"/>
      <c r="C35" s="89"/>
      <c r="D35" s="89"/>
      <c r="E35" s="15"/>
    </row>
    <row r="36" spans="1:5" s="169" customFormat="1" ht="12.75" customHeight="1" x14ac:dyDescent="0.2">
      <c r="A36" s="166" t="s">
        <v>41</v>
      </c>
      <c r="B36" s="167" t="s">
        <v>371</v>
      </c>
      <c r="C36" s="167" t="s">
        <v>372</v>
      </c>
      <c r="D36" s="167">
        <v>8494.2990000000009</v>
      </c>
      <c r="E36" s="168"/>
    </row>
    <row r="37" spans="1:5" s="2" customFormat="1" ht="12.75" customHeight="1" x14ac:dyDescent="0.2">
      <c r="A37" s="113" t="s">
        <v>7</v>
      </c>
      <c r="B37" s="89"/>
      <c r="C37" s="89"/>
      <c r="D37" s="89"/>
      <c r="E37" s="15"/>
    </row>
    <row r="38" spans="1:5" s="2" customFormat="1" ht="13.5" customHeight="1" x14ac:dyDescent="0.2">
      <c r="A38" s="113" t="s">
        <v>250</v>
      </c>
      <c r="B38" s="89" t="s">
        <v>373</v>
      </c>
      <c r="C38" s="89" t="s">
        <v>374</v>
      </c>
      <c r="D38" s="89">
        <v>7557.268</v>
      </c>
      <c r="E38" s="15"/>
    </row>
    <row r="39" spans="1:5" s="2" customFormat="1" ht="12.75" customHeight="1" x14ac:dyDescent="0.2">
      <c r="A39" s="113"/>
      <c r="B39" s="89"/>
      <c r="C39" s="89"/>
      <c r="D39" s="89"/>
      <c r="E39" s="15"/>
    </row>
    <row r="40" spans="1:5" s="2" customFormat="1" ht="13.5" customHeight="1" x14ac:dyDescent="0.2">
      <c r="A40" s="113" t="s">
        <v>222</v>
      </c>
      <c r="B40" s="89" t="s">
        <v>375</v>
      </c>
      <c r="C40" s="89" t="s">
        <v>376</v>
      </c>
      <c r="D40" s="89">
        <v>7884.4139999999998</v>
      </c>
      <c r="E40" s="15"/>
    </row>
    <row r="41" spans="1:5" s="2" customFormat="1" ht="13.5" customHeight="1" x14ac:dyDescent="0.2">
      <c r="A41" s="113" t="s">
        <v>7</v>
      </c>
      <c r="B41" s="89"/>
      <c r="C41" s="89"/>
      <c r="D41" s="89"/>
      <c r="E41" s="15"/>
    </row>
    <row r="42" spans="1:5" s="2" customFormat="1" ht="13.5" customHeight="1" x14ac:dyDescent="0.2">
      <c r="A42" s="113" t="s">
        <v>112</v>
      </c>
      <c r="B42" s="89" t="s">
        <v>377</v>
      </c>
      <c r="C42" s="89" t="s">
        <v>378</v>
      </c>
      <c r="D42" s="89">
        <v>4407.3850000000002</v>
      </c>
      <c r="E42" s="15"/>
    </row>
    <row r="43" spans="1:5" s="2" customFormat="1" ht="13.5" customHeight="1" x14ac:dyDescent="0.2">
      <c r="A43" s="113" t="s">
        <v>113</v>
      </c>
      <c r="B43" s="89" t="s">
        <v>379</v>
      </c>
      <c r="C43" s="89" t="s">
        <v>380</v>
      </c>
      <c r="D43" s="89">
        <v>1740.9839999999999</v>
      </c>
      <c r="E43" s="15"/>
    </row>
    <row r="44" spans="1:5" s="2" customFormat="1" ht="13.5" customHeight="1" x14ac:dyDescent="0.2">
      <c r="A44" s="113"/>
      <c r="B44" s="89"/>
      <c r="C44" s="89"/>
      <c r="D44" s="89"/>
      <c r="E44" s="15"/>
    </row>
    <row r="45" spans="1:5" s="169" customFormat="1" ht="24" x14ac:dyDescent="0.2">
      <c r="A45" s="173" t="s">
        <v>224</v>
      </c>
      <c r="B45" s="174">
        <v>547</v>
      </c>
      <c r="C45" s="237">
        <v>567</v>
      </c>
      <c r="D45" s="174">
        <v>504.39400000000001</v>
      </c>
      <c r="E45" s="168"/>
    </row>
    <row r="46" spans="1:5" s="2" customFormat="1" ht="13.5" customHeight="1" x14ac:dyDescent="0.2">
      <c r="A46" s="113"/>
      <c r="B46" s="89"/>
      <c r="C46" s="89"/>
      <c r="D46" s="89"/>
      <c r="E46" s="15"/>
    </row>
    <row r="47" spans="1:5" s="2" customFormat="1" ht="13.5" customHeight="1" x14ac:dyDescent="0.2">
      <c r="A47" s="113" t="s">
        <v>296</v>
      </c>
      <c r="B47" s="89">
        <v>281</v>
      </c>
      <c r="C47" s="89">
        <v>305</v>
      </c>
      <c r="D47" s="89">
        <v>255.39599999999999</v>
      </c>
      <c r="E47" s="15"/>
    </row>
    <row r="48" spans="1:5" s="2" customFormat="1" ht="13.5" customHeight="1" x14ac:dyDescent="0.2">
      <c r="A48" s="113" t="s">
        <v>83</v>
      </c>
      <c r="B48" s="89">
        <v>401</v>
      </c>
      <c r="C48" s="89">
        <v>377</v>
      </c>
      <c r="D48" s="89">
        <v>317.166</v>
      </c>
      <c r="E48" s="15"/>
    </row>
    <row r="49" spans="1:5" s="2" customFormat="1" ht="13.5" customHeight="1" x14ac:dyDescent="0.2">
      <c r="A49" s="113" t="s">
        <v>65</v>
      </c>
      <c r="B49" s="89">
        <v>120</v>
      </c>
      <c r="C49" s="89">
        <v>71</v>
      </c>
      <c r="D49" s="89">
        <v>61.77</v>
      </c>
      <c r="E49" s="15"/>
    </row>
    <row r="50" spans="1:5" s="2" customFormat="1" ht="12.75" customHeight="1" x14ac:dyDescent="0.2">
      <c r="A50" s="113"/>
      <c r="B50" s="89"/>
      <c r="C50" s="89"/>
      <c r="D50" s="89"/>
      <c r="E50" s="15"/>
    </row>
    <row r="51" spans="1:5" s="2" customFormat="1" ht="13.5" customHeight="1" x14ac:dyDescent="0.2">
      <c r="A51" s="113" t="s">
        <v>277</v>
      </c>
      <c r="B51" s="89"/>
      <c r="C51" s="89"/>
      <c r="D51" s="89"/>
      <c r="E51" s="15"/>
    </row>
    <row r="52" spans="1:5" s="2" customFormat="1" ht="13.5" customHeight="1" x14ac:dyDescent="0.2">
      <c r="A52" s="113" t="s">
        <v>278</v>
      </c>
      <c r="B52" s="89">
        <v>595</v>
      </c>
      <c r="C52" s="89">
        <v>583</v>
      </c>
      <c r="D52" s="89">
        <v>584</v>
      </c>
      <c r="E52" s="15"/>
    </row>
    <row r="53" spans="1:5" s="2" customFormat="1" ht="12.75" customHeight="1" x14ac:dyDescent="0.2">
      <c r="E53" s="15"/>
    </row>
    <row r="54" spans="1:5" s="2" customFormat="1" ht="12.75" customHeight="1" x14ac:dyDescent="0.2">
      <c r="E54" s="15"/>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Impressum</vt:lpstr>
      <vt:lpstr>Zeichenerklär.</vt:lpstr>
      <vt:lpstr>Inhaltsverz.</vt:lpstr>
      <vt:lpstr>Vorbemerk.</vt:lpstr>
      <vt:lpstr>Gesamteinsch01</vt:lpstr>
      <vt:lpstr>Gesamteinsch02</vt:lpstr>
      <vt:lpstr>Gesamteinsch03</vt:lpstr>
      <vt:lpstr>GRAF1+2</vt:lpstr>
      <vt:lpstr>GRAF3+4</vt:lpstr>
      <vt:lpstr>TAB1.1</vt:lpstr>
      <vt:lpstr>TAB2.1</vt:lpstr>
      <vt:lpstr>TAB2.2</vt:lpstr>
      <vt:lpstr>TAB2.3</vt:lpstr>
      <vt:lpstr>TAB3</vt:lpstr>
      <vt:lpstr>GRAF5+6</vt:lpstr>
      <vt:lpstr>BasisGrafik</vt:lpstr>
      <vt:lpstr>TAB1.1!Druckbereich</vt:lpstr>
      <vt:lpstr>TAB2.1!Druckbereich</vt:lpstr>
      <vt:lpstr>TAB2.2!Druckbereich</vt:lpstr>
      <vt:lpstr>TAB2.3!Druckbereich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2017-09-05T09:25:08Z</cp:lastPrinted>
  <dcterms:created xsi:type="dcterms:W3CDTF">2000-11-14T06:51:40Z</dcterms:created>
  <dcterms:modified xsi:type="dcterms:W3CDTF">2017-09-28T10:14:48Z</dcterms:modified>
</cp:coreProperties>
</file>