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'Tab7'!$C$96</definedName>
    <definedName name="wz28" localSheetId="15">'Tab7(2)'!$C$96</definedName>
    <definedName name="wz28">#REF!</definedName>
    <definedName name="wz29" localSheetId="10">'Tab3'!$C$89</definedName>
    <definedName name="wz29" localSheetId="11">'Tab3(2)'!$C$89</definedName>
    <definedName name="wz29" localSheetId="14">'Tab7'!$C$102</definedName>
    <definedName name="wz29" localSheetId="15">'Tab7(2)'!$C$102</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'Tab7'!$C$108</definedName>
    <definedName name="wz31" localSheetId="15">'Tab7(2)'!$C$108</definedName>
    <definedName name="wz31">#REF!</definedName>
    <definedName name="wz32" localSheetId="10">'Tab3'!$C$102</definedName>
    <definedName name="wz32" localSheetId="11">'Tab3(2)'!$C$102</definedName>
    <definedName name="wz32" localSheetId="14">'Tab7'!$C$115</definedName>
    <definedName name="wz32" localSheetId="15">'Tab7(2)'!$C$115</definedName>
    <definedName name="wz32">#REF!</definedName>
    <definedName name="wz33" localSheetId="10">'Tab3'!$C$108</definedName>
    <definedName name="wz33" localSheetId="11">'Tab3(2)'!$C$108</definedName>
    <definedName name="wz33" localSheetId="14">'Tab7'!$C$122</definedName>
    <definedName name="wz33" localSheetId="15">'Tab7(2)'!$C$122</definedName>
    <definedName name="wz33">#REF!</definedName>
    <definedName name="wz34" localSheetId="10">'Tab3'!$C$115</definedName>
    <definedName name="wz34" localSheetId="11">'Tab3(2)'!$C$115</definedName>
    <definedName name="wz34" localSheetId="14">'Tab7'!$C$128</definedName>
    <definedName name="wz34" localSheetId="15">'Tab7(2)'!$C$128</definedName>
    <definedName name="wz34">#REF!</definedName>
    <definedName name="wz35" localSheetId="10">'Tab3'!$C$120</definedName>
    <definedName name="wz35" localSheetId="11">'Tab3(2)'!$C$120</definedName>
    <definedName name="wz35" localSheetId="14">'Tab7'!$C$134</definedName>
    <definedName name="wz35" localSheetId="15">'Tab7(2)'!$C$134</definedName>
    <definedName name="wz35">#REF!</definedName>
    <definedName name="wz36" localSheetId="10">'Tab3'!$C$126</definedName>
    <definedName name="wz36" localSheetId="11">'Tab3(2)'!$C$126</definedName>
    <definedName name="wz36" localSheetId="14">'Tab7'!$C$141</definedName>
    <definedName name="wz36" localSheetId="15">'Tab7(2)'!$C$141</definedName>
    <definedName name="wz36">#REF!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<sst xmlns="http://schemas.openxmlformats.org/spreadsheetml/2006/main" count="1910" uniqueCount="245">
  <si>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</si>
  <si>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</si>
  <si>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</si>
  <si>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</si>
  <si>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</si>
  <si>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</si>
  <si>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</si>
  <si>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</si>
  <si>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</si>
  <si>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</si>
  <si>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</si>
  <si>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</si>
  <si>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</si>
  <si>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</si>
  <si>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</si>
  <si>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</si>
  <si>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</si>
  <si>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</si>
  <si>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</si>
  <si>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</si>
  <si>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</si>
  <si>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</si>
  <si>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</si>
  <si>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</si>
  <si>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</si>
  <si>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</si>
  <si>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</si>
  <si>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</si>
  <si>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</si>
  <si>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</si>
  <si>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</si>
  <si>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</si>
  <si>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</si>
  <si>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</si>
  <si>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</si>
  <si>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</si>
  <si>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</si>
  <si>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</si>
  <si>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</si>
  <si>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</si>
  <si>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</si>
  <si>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</si>
  <si>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</si>
  <si>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</si>
  <si>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</si>
  <si>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</si>
  <si>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</si>
  <si>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</si>
  <si>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</si>
  <si>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</si>
  <si>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</si>
  <si>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</si>
  <si>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</si>
  <si>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</si>
  <si>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</si>
  <si>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</si>
  <si>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</si>
  <si>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</si>
  <si>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</si>
  <si>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</si>
  <si>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</si>
  <si>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</si>
  <si>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</si>
  <si>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</si>
  <si>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</si>
  <si>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</si>
  <si>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</si>
  <si>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</si>
  <si>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</si>
  <si>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</si>
  <si>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</si>
  <si>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</si>
  <si>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</si>
  <si>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</si>
  <si>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</si>
  <si>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</si>
  <si>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</si>
  <si>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</si>
  <si>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</si>
  <si>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</si>
  <si>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</si>
  <si>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</si>
  <si>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</si>
  <si>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</si>
  <si>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</si>
  <si>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</si>
  <si>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</si>
  <si>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</si>
  <si>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</si>
  <si>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</si>
  <si>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</si>
  <si>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</si>
  <si>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</si>
  <si>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</si>
  <si>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</si>
  <si>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</si>
  <si>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</si>
  <si>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</si>
  <si>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</si>
  <si>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</si>
  <si>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</si>
  <si>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</si>
  <si>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</si>
  <si>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</si>
  <si>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</si>
  <si>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</si>
  <si>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</si>
  <si>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</si>
  <si>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</si>
  <si>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</si>
  <si>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</si>
  <si>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</si>
  <si>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</si>
  <si>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</si>
  <si>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</si>
  <si>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</si>
  <si>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</si>
  <si>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</si>
  <si>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</si>
  <si>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</si>
  <si>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</si>
  <si>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</si>
  <si>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</si>
  <si>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</si>
  <si>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</si>
  <si>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</si>
  <si>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</si>
  <si>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</si>
  <si>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</si>
  <si>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</si>
  <si>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</si>
  <si>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</si>
  <si>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</si>
  <si>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</si>
  <si>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</si>
  <si>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</si>
  <si>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</si>
  <si>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</si>
  <si>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</si>
  <si>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</si>
  <si>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</si>
  <si>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</si>
  <si>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</si>
  <si>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</si>
  <si>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</si>
  <si>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</si>
  <si>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</si>
  <si>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</si>
  <si>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</si>
  <si>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</si>
  <si>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</si>
  <si>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</si>
  <si>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</si>
  <si>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</si>
  <si>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</si>
  <si>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</si>
  <si>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</si>
  <si>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</si>
  <si>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</si>
  <si>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</si>
  <si>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</si>
  <si>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</si>
  <si>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</si>
  <si>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</si>
  <si>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</si>
  <si>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</si>
  <si>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zeitraum</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</si>
  <si>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</si>
  <si>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</si>
  <si>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</si>
  <si>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</si>
  <si>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</si>
  <si>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MD      2007</t>
  </si>
  <si>
    <t xml:space="preserve">            x</t>
  </si>
  <si>
    <t xml:space="preserve">         x</t>
  </si>
  <si>
    <t xml:space="preserve">          x</t>
  </si>
  <si>
    <t xml:space="preserve">           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</si>
  <si>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</si>
  <si>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</si>
  <si>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</si>
  <si>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</si>
  <si>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</si>
  <si>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</si>
  <si>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</si>
  <si>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</si>
  <si>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</si>
  <si>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MD        2007</t>
  </si>
  <si>
    <t xml:space="preserve">          .</t>
  </si>
  <si>
    <t xml:space="preserve">            .</t>
  </si>
  <si>
    <t xml:space="preserve">           .</t>
  </si>
  <si>
    <t>Februar</t>
  </si>
  <si>
    <t>Jan.-Feb.</t>
  </si>
  <si>
    <t xml:space="preserve">             x</t>
  </si>
  <si>
    <t>Februar      2007</t>
  </si>
  <si>
    <t>Jan.-Febr.</t>
  </si>
  <si>
    <t>Januar           2007</t>
  </si>
  <si>
    <t>Februar          2006</t>
  </si>
  <si>
    <t xml:space="preserve">             .</t>
  </si>
  <si>
    <t>Februar            2007</t>
  </si>
  <si>
    <t>Januar         2007</t>
  </si>
  <si>
    <r>
      <t xml:space="preserve">Der Monat Februar war durch einen deutlichen Zuwachs der Auftragseingänge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gegenüber dem Februar 2006 gekennzeichnet.  </t>
    </r>
  </si>
  <si>
    <r>
      <t xml:space="preserve">Dagegen lag das Auftragsvolumen der </t>
    </r>
    <r>
      <rPr>
        <b/>
        <sz val="9"/>
        <rFont val="Arial"/>
        <family val="2"/>
      </rPr>
      <t>Gebrauchsgüterproduzenten</t>
    </r>
    <r>
      <rPr>
        <sz val="9"/>
        <rFont val="Arial"/>
        <family val="2"/>
      </rPr>
      <t xml:space="preserve"> nur knapp über dem Ergebnis des Vorjahres. In den beiden ersten Monaten des Jahres 2007 gingen in diesen Betrieben 0,8 Prozent mehr Bestellungen ein als im Jahr zuvor.</t>
    </r>
  </si>
  <si>
    <r>
      <t xml:space="preserve">Die von den Betrieben des Bergbaus und Verarbeitenden Gewerbes getätigten </t>
    </r>
    <r>
      <rPr>
        <b/>
        <sz val="9"/>
        <rFont val="Arial"/>
        <family val="2"/>
      </rPr>
      <t>Umsätze</t>
    </r>
    <r>
      <rPr>
        <sz val="9"/>
        <rFont val="Arial"/>
        <family val="2"/>
      </rPr>
      <t xml:space="preserve"> lagen im Februar 2007 preisbereinigt um 16,4 Prozent über dem Niveau vom Februar des vergangenen Jahres. </t>
    </r>
  </si>
  <si>
    <r>
      <t xml:space="preserve">Gegenüber dem Vorjahresmonat war im Februar 2007 bei den Betrieben des </t>
    </r>
    <r>
      <rPr>
        <b/>
        <sz val="9"/>
        <rFont val="Arial"/>
        <family val="2"/>
      </rPr>
      <t>Verarbeitenden Gewerbes</t>
    </r>
    <r>
      <rPr>
        <sz val="9"/>
        <rFont val="Arial"/>
        <family val="2"/>
      </rPr>
      <t xml:space="preserve"> ein Auftragsanstieg um 17,0 Prozent zu registrieren.  Während sich die Inlandsaufträge gegenüber dem Februar 2006 um 15,0 Prozent erhöhten, stiegen die Auslandsbestellungen sogar um 19,8 Prozent. Damit gingen in den beiden ersten Monaten des Jahres 2007 durchschnittlich 18,6 Prozent mehr Bestellungen ein als im Jahr zuvor.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</si>
  <si>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in den ersten beiden Monaten des Jahres 2007 eine Zunahme der eingegangenen Aufträge um 26,5 Prozent gegenüber  dem vergleichbaren Vorjahreszeitraum. Auch die </t>
    </r>
    <r>
      <rPr>
        <b/>
        <sz val="9"/>
        <rFont val="Arial"/>
        <family val="2"/>
      </rPr>
      <t xml:space="preserve">Vorleistungsgüter- </t>
    </r>
    <r>
      <rPr>
        <sz val="9"/>
        <rFont val="Arial"/>
        <family val="2"/>
      </rPr>
      <t xml:space="preserve">und die  </t>
    </r>
    <r>
      <rPr>
        <b/>
        <sz val="9"/>
        <rFont val="Arial"/>
        <family val="2"/>
      </rPr>
      <t>Verbrauchsgüterproduzenten</t>
    </r>
    <r>
      <rPr>
        <sz val="9"/>
        <rFont val="Arial"/>
        <family val="2"/>
      </rPr>
      <t xml:space="preserve"> registrierten in den Monaten Januar und Februar 2007 deutlich mehr Bestellungen als  im  Jahr zuvor  (+ 13,4  Prozent  bzw. + 9,0 Prozent).</t>
    </r>
  </si>
  <si>
    <r>
      <t xml:space="preserve">Die Nachfrage nach  Bauleistungen im </t>
    </r>
    <r>
      <rPr>
        <b/>
        <sz val="9"/>
        <rFont val="Arial"/>
        <family val="2"/>
      </rPr>
      <t>Bauhauptgewerbe</t>
    </r>
    <r>
      <rPr>
        <sz val="9"/>
        <rFont val="Arial"/>
        <family val="2"/>
      </rPr>
      <t xml:space="preserve"> lag im Februar um 12,7 Prozent über dem Niveau des  Vorjahresmonats, was vor allem auf einen Anstieg der Aufträge im Wohnungsbau um 75,6 Prozent gegenüber dem Februar 2006 zurückzuführen ist. </t>
    </r>
  </si>
  <si>
    <t>in Deutschland nach Hauptgruppen</t>
  </si>
  <si>
    <t>Deutschland nach Hauptgruppen</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</si>
  <si>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</si>
  <si>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</si>
  <si>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</si>
  <si>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</si>
  <si>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</si>
  <si>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</si>
  <si>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</si>
  <si>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</si>
  <si>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</si>
  <si>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</si>
  <si>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</si>
  <si>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</si>
  <si>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</si>
  <si>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</si>
  <si>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</si>
  <si>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</si>
  <si>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</si>
  <si>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</si>
  <si>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</si>
  <si>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</si>
  <si>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</si>
  <si>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</si>
  <si>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</si>
  <si>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</si>
  <si>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</si>
  <si>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</si>
  <si>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</si>
  <si>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</si>
  <si>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</si>
  <si>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</si>
  <si>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</si>
  <si>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</si>
  <si>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</si>
  <si>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</si>
  <si>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</si>
  <si>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Indizes des Auftragseingangs und des Umsatzes im Produzierenden Gewerbe in Thüringen Januar 2003 - Februar 2007</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</si>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</sst>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s>
  <fonts count="28">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1.5"/>
      <name val="Arial"/>
      <family val="2"/>
    </font>
    <font>
      <sz val="9.75"/>
      <name val="Arial"/>
      <family val="2"/>
    </font>
    <font>
      <sz val="16.25"/>
      <name val="Arial"/>
      <family val="0"/>
    </font>
    <font>
      <sz val="16"/>
      <name val="Arial"/>
      <family val="0"/>
    </font>
    <font>
      <sz val="16.75"/>
      <name val="Arial"/>
      <family val="0"/>
    </font>
    <font>
      <sz val="16.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hair"/>
      <bottom>
        <color indexed="63"/>
      </bottom>
    </border>
    <border>
      <left style="hair"/>
      <right>
        <color indexed="63"/>
      </right>
      <top style="thin"/>
      <bottom>
        <color indexed="63"/>
      </bottom>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9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5"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4" fillId="0" borderId="7" xfId="0" applyFont="1" applyBorder="1" applyAlignment="1">
      <alignment horizontal="centerContinuous"/>
    </xf>
    <xf numFmtId="0" fontId="14"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6"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68" fontId="3" fillId="0" borderId="10" xfId="0" applyNumberFormat="1" applyFont="1" applyBorder="1" applyAlignment="1">
      <alignment horizontal="centerContinuous" vertical="center"/>
    </xf>
    <xf numFmtId="194" fontId="18"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6"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69" fontId="3" fillId="0" borderId="16"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0" fontId="3" fillId="0" borderId="0" xfId="24" applyFont="1" applyAlignment="1">
      <alignment horizontal="centerContinuous"/>
      <protection/>
    </xf>
    <xf numFmtId="168" fontId="3" fillId="0" borderId="9" xfId="0" applyNumberFormat="1" applyFont="1" applyBorder="1" applyAlignment="1">
      <alignment horizontal="center" vertical="center"/>
    </xf>
    <xf numFmtId="168" fontId="0" fillId="0" borderId="0" xfId="0" applyNumberFormat="1" applyFont="1" applyAlignment="1">
      <alignment/>
    </xf>
    <xf numFmtId="196" fontId="18" fillId="0" borderId="0" xfId="0" applyNumberFormat="1" applyFont="1" applyBorder="1" applyAlignment="1">
      <alignment/>
    </xf>
    <xf numFmtId="187" fontId="18" fillId="0" borderId="0" xfId="0" applyNumberFormat="1" applyFont="1" applyBorder="1" applyAlignment="1">
      <alignment/>
    </xf>
    <xf numFmtId="186" fontId="3" fillId="0" borderId="0" xfId="27" applyNumberFormat="1" applyFont="1" applyBorder="1">
      <alignment/>
      <protection/>
    </xf>
    <xf numFmtId="181" fontId="3" fillId="0" borderId="0" xfId="27" applyNumberFormat="1" applyFont="1">
      <alignment/>
      <protection/>
    </xf>
    <xf numFmtId="175" fontId="3" fillId="0" borderId="0" xfId="27" applyNumberFormat="1" applyFont="1">
      <alignment/>
      <protection/>
    </xf>
    <xf numFmtId="196" fontId="18" fillId="0" borderId="0" xfId="0" applyNumberFormat="1" applyFont="1" applyBorder="1" applyAlignment="1">
      <alignment horizontal="center"/>
    </xf>
    <xf numFmtId="0" fontId="0" fillId="0" borderId="1" xfId="0" applyFont="1" applyBorder="1" applyAlignment="1">
      <alignment horizontal="centerContinuous"/>
    </xf>
    <xf numFmtId="180" fontId="3" fillId="0" borderId="0" xfId="27" applyNumberFormat="1" applyFont="1">
      <alignment/>
      <protection/>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0" fontId="0" fillId="0" borderId="7" xfId="0" applyFont="1" applyBorder="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6"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168"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7"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68" fontId="3" fillId="0" borderId="16" xfId="22" applyNumberFormat="1" applyFont="1" applyBorder="1" applyAlignment="1">
      <alignment horizontal="right"/>
      <protection/>
    </xf>
    <xf numFmtId="168" fontId="3" fillId="0" borderId="16"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93" fontId="3" fillId="0" borderId="0" xfId="22" applyNumberFormat="1" applyFont="1" applyAlignment="1">
      <alignment horizontal="right"/>
      <protection/>
    </xf>
    <xf numFmtId="168" fontId="3" fillId="0" borderId="0" xfId="22" applyNumberFormat="1" applyFont="1">
      <alignment/>
      <protection/>
    </xf>
    <xf numFmtId="0" fontId="3" fillId="0" borderId="0" xfId="22" applyFont="1" applyAlignment="1">
      <alignment horizontal="righ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3"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8"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8" fillId="0" borderId="9" xfId="20" applyNumberFormat="1" applyFont="1" applyBorder="1" applyAlignment="1">
      <alignment horizontal="centerContinuous" vertical="center"/>
      <protection/>
    </xf>
    <xf numFmtId="168" fontId="18" fillId="0" borderId="19"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8" fillId="0" borderId="10" xfId="20" applyNumberFormat="1" applyFont="1" applyBorder="1" applyAlignment="1">
      <alignment horizontal="centerContinuous"/>
      <protection/>
    </xf>
    <xf numFmtId="179" fontId="18" fillId="0" borderId="14" xfId="20" applyNumberFormat="1" applyFont="1" applyBorder="1" applyAlignment="1">
      <alignment horizontal="center"/>
      <protection/>
    </xf>
    <xf numFmtId="179" fontId="18" fillId="0" borderId="0" xfId="20" applyNumberFormat="1" applyFont="1" applyBorder="1" applyAlignment="1">
      <alignment horizontal="center"/>
      <protection/>
    </xf>
    <xf numFmtId="179" fontId="18" fillId="0" borderId="17"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8" fillId="0" borderId="16" xfId="20" applyNumberFormat="1" applyFont="1" applyBorder="1" applyAlignment="1">
      <alignment horizontal="centerContinuous"/>
      <protection/>
    </xf>
    <xf numFmtId="179" fontId="18" fillId="0" borderId="5" xfId="20" applyNumberFormat="1" applyFont="1" applyBorder="1" applyAlignment="1">
      <alignment horizontal="center"/>
      <protection/>
    </xf>
    <xf numFmtId="179" fontId="18"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84" fontId="3" fillId="0" borderId="0" xfId="20" applyNumberFormat="1" applyFont="1">
      <alignment/>
      <protection/>
    </xf>
    <xf numFmtId="186" fontId="3" fillId="0" borderId="0" xfId="20" applyNumberFormat="1" applyFont="1" applyBorder="1">
      <alignment/>
      <protection/>
    </xf>
    <xf numFmtId="172"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0" fillId="0" borderId="0" xfId="20" applyFont="1" applyBorder="1">
      <alignment/>
      <protection/>
    </xf>
    <xf numFmtId="0" fontId="3" fillId="0" borderId="3" xfId="20"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5"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8"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8" fillId="0" borderId="9" xfId="21" applyNumberFormat="1" applyFont="1" applyBorder="1" applyAlignment="1">
      <alignment horizontal="centerContinuous" vertical="center"/>
      <protection/>
    </xf>
    <xf numFmtId="168" fontId="18" fillId="0" borderId="19"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8" fillId="0" borderId="10" xfId="21" applyNumberFormat="1" applyFont="1" applyBorder="1" applyAlignment="1">
      <alignment horizontal="centerContinuous"/>
      <protection/>
    </xf>
    <xf numFmtId="179" fontId="18" fillId="0" borderId="14" xfId="21" applyNumberFormat="1" applyFont="1" applyBorder="1" applyAlignment="1">
      <alignment horizontal="center"/>
      <protection/>
    </xf>
    <xf numFmtId="179" fontId="18" fillId="0" borderId="0" xfId="21" applyNumberFormat="1" applyFont="1" applyBorder="1" applyAlignment="1">
      <alignment horizontal="center"/>
      <protection/>
    </xf>
    <xf numFmtId="179" fontId="18" fillId="0" borderId="17"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8" fillId="0" borderId="16" xfId="21" applyNumberFormat="1" applyFont="1" applyBorder="1" applyAlignment="1">
      <alignment horizontal="centerContinuous"/>
      <protection/>
    </xf>
    <xf numFmtId="179" fontId="18" fillId="0" borderId="5" xfId="21" applyNumberFormat="1" applyFont="1" applyBorder="1" applyAlignment="1">
      <alignment horizontal="center"/>
      <protection/>
    </xf>
    <xf numFmtId="179" fontId="18"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6" fontId="3" fillId="0" borderId="0" xfId="21" applyNumberFormat="1" applyFont="1" applyBorder="1">
      <alignment/>
      <protection/>
    </xf>
    <xf numFmtId="172"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4" fillId="0" borderId="0" xfId="22" applyFont="1" applyAlignment="1">
      <alignment horizontal="center" vertical="center"/>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8"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8" fillId="0" borderId="9" xfId="26" applyNumberFormat="1" applyFont="1" applyBorder="1" applyAlignment="1">
      <alignment horizontal="centerContinuous" vertical="center"/>
      <protection/>
    </xf>
    <xf numFmtId="168" fontId="18" fillId="0" borderId="19"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8" fillId="0" borderId="10" xfId="26" applyNumberFormat="1" applyFont="1" applyBorder="1" applyAlignment="1">
      <alignment horizontal="centerContinuous"/>
      <protection/>
    </xf>
    <xf numFmtId="179" fontId="18" fillId="0" borderId="14" xfId="26" applyNumberFormat="1" applyFont="1" applyBorder="1" applyAlignment="1">
      <alignment horizontal="center"/>
      <protection/>
    </xf>
    <xf numFmtId="179" fontId="18" fillId="0" borderId="0" xfId="26" applyNumberFormat="1" applyFont="1" applyBorder="1" applyAlignment="1">
      <alignment horizontal="center"/>
      <protection/>
    </xf>
    <xf numFmtId="179" fontId="18" fillId="0" borderId="17"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8" fillId="0" borderId="16" xfId="26" applyNumberFormat="1" applyFont="1" applyBorder="1" applyAlignment="1">
      <alignment horizontal="centerContinuous"/>
      <protection/>
    </xf>
    <xf numFmtId="179" fontId="18" fillId="0" borderId="5" xfId="26" applyNumberFormat="1" applyFont="1" applyBorder="1" applyAlignment="1">
      <alignment horizontal="center"/>
      <protection/>
    </xf>
    <xf numFmtId="179" fontId="18"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18" fillId="0" borderId="0" xfId="26" applyNumberFormat="1" applyFont="1" applyBorder="1" applyAlignment="1">
      <alignment horizontal="centerContinuous"/>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75" fontId="3" fillId="0" borderId="0" xfId="26" applyNumberFormat="1" applyFont="1">
      <alignment/>
      <protection/>
    </xf>
    <xf numFmtId="168" fontId="0" fillId="0" borderId="0" xfId="26" applyNumberFormat="1" applyFont="1">
      <alignment/>
      <protection/>
    </xf>
    <xf numFmtId="186" fontId="3" fillId="0" borderId="0" xfId="26" applyNumberFormat="1" applyFont="1" applyBorder="1">
      <alignment/>
      <protection/>
    </xf>
    <xf numFmtId="185" fontId="3" fillId="0" borderId="0" xfId="26" applyNumberFormat="1" applyFont="1">
      <alignment/>
      <protection/>
    </xf>
    <xf numFmtId="184" fontId="3" fillId="0" borderId="0" xfId="26" applyNumberFormat="1" applyFont="1">
      <alignment/>
      <protection/>
    </xf>
    <xf numFmtId="181" fontId="3" fillId="0" borderId="0" xfId="26" applyNumberFormat="1" applyFont="1">
      <alignment/>
      <protection/>
    </xf>
    <xf numFmtId="180" fontId="3" fillId="0" borderId="0" xfId="26" applyNumberFormat="1" applyFont="1" applyBorder="1">
      <alignment/>
      <protection/>
    </xf>
    <xf numFmtId="1" fontId="3" fillId="0" borderId="3" xfId="26" applyNumberFormat="1" applyFont="1" applyBorder="1" applyAlignment="1">
      <alignment/>
      <protection/>
    </xf>
    <xf numFmtId="180"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2"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pplyFont="1">
      <alignment/>
      <protection/>
    </xf>
    <xf numFmtId="0" fontId="2" fillId="0" borderId="0" xfId="28" applyFont="1" applyBorder="1" applyAlignment="1">
      <alignment horizontal="centerContinuous"/>
      <protection/>
    </xf>
    <xf numFmtId="0" fontId="3" fillId="0" borderId="0" xfId="28" applyFont="1" applyAlignment="1">
      <alignment horizontal="centerContinuous"/>
      <protection/>
    </xf>
    <xf numFmtId="178" fontId="3" fillId="0" borderId="0" xfId="28" applyNumberFormat="1" applyFont="1" applyAlignment="1">
      <alignment horizontal="centerContinuous"/>
      <protection/>
    </xf>
    <xf numFmtId="0" fontId="0" fillId="0" borderId="0" xfId="28" applyFont="1" applyAlignment="1">
      <alignment vertical="center"/>
      <protection/>
    </xf>
    <xf numFmtId="0" fontId="3" fillId="0" borderId="0" xfId="28" applyFont="1" applyBorder="1" applyAlignment="1">
      <alignment horizontal="centerContinuous"/>
      <protection/>
    </xf>
    <xf numFmtId="0" fontId="3" fillId="0" borderId="0" xfId="28" applyFont="1" applyAlignment="1">
      <alignment horizontal="center" vertical="center"/>
      <protection/>
    </xf>
    <xf numFmtId="178" fontId="3" fillId="0" borderId="0" xfId="28" applyNumberFormat="1" applyFont="1" applyAlignment="1">
      <alignment horizontal="center" vertical="center"/>
      <protection/>
    </xf>
    <xf numFmtId="0" fontId="3" fillId="0" borderId="0" xfId="28" applyFont="1" applyAlignment="1">
      <alignment horizontal="centerContinuous" vertical="center"/>
      <protection/>
    </xf>
    <xf numFmtId="0" fontId="0" fillId="0" borderId="7" xfId="28" applyFont="1" applyBorder="1">
      <alignment/>
      <protection/>
    </xf>
    <xf numFmtId="0" fontId="0" fillId="0" borderId="8" xfId="28" applyFont="1" applyBorder="1">
      <alignment/>
      <protection/>
    </xf>
    <xf numFmtId="179" fontId="18" fillId="0" borderId="7" xfId="28" applyNumberFormat="1" applyFont="1" applyBorder="1" applyAlignment="1">
      <alignment horizontal="centerContinuous"/>
      <protection/>
    </xf>
    <xf numFmtId="0" fontId="0" fillId="0" borderId="0" xfId="28" applyFont="1">
      <alignment/>
      <protection/>
    </xf>
    <xf numFmtId="0" fontId="0" fillId="0" borderId="3" xfId="28" applyFont="1" applyBorder="1">
      <alignment/>
      <protection/>
    </xf>
    <xf numFmtId="168" fontId="18" fillId="0" borderId="9" xfId="28" applyNumberFormat="1" applyFont="1" applyBorder="1" applyAlignment="1">
      <alignment horizontal="centerContinuous" vertical="center"/>
      <protection/>
    </xf>
    <xf numFmtId="168" fontId="18" fillId="0" borderId="19" xfId="28" applyNumberFormat="1" applyFont="1" applyBorder="1" applyAlignment="1">
      <alignment horizontal="center" vertical="center"/>
      <protection/>
    </xf>
    <xf numFmtId="0" fontId="2" fillId="0" borderId="0" xfId="28" applyFont="1" applyAlignment="1">
      <alignment horizontal="centerContinuous"/>
      <protection/>
    </xf>
    <xf numFmtId="0" fontId="2" fillId="0" borderId="3" xfId="28" applyFont="1" applyBorder="1" applyAlignment="1">
      <alignment horizontal="centerContinuous"/>
      <protection/>
    </xf>
    <xf numFmtId="179" fontId="18" fillId="0" borderId="10" xfId="28" applyNumberFormat="1" applyFont="1" applyBorder="1" applyAlignment="1">
      <alignment horizontal="centerContinuous"/>
      <protection/>
    </xf>
    <xf numFmtId="179" fontId="18" fillId="0" borderId="14" xfId="28" applyNumberFormat="1" applyFont="1" applyBorder="1" applyAlignment="1">
      <alignment horizontal="center"/>
      <protection/>
    </xf>
    <xf numFmtId="179" fontId="18" fillId="0" borderId="0" xfId="28" applyNumberFormat="1" applyFont="1" applyBorder="1" applyAlignment="1">
      <alignment horizontal="center"/>
      <protection/>
    </xf>
    <xf numFmtId="179" fontId="18" fillId="0" borderId="17" xfId="28" applyNumberFormat="1" applyFont="1" applyBorder="1" applyAlignment="1">
      <alignment horizontal="center"/>
      <protection/>
    </xf>
    <xf numFmtId="0" fontId="0" fillId="0" borderId="5" xfId="28" applyFont="1" applyBorder="1">
      <alignment/>
      <protection/>
    </xf>
    <xf numFmtId="0" fontId="0" fillId="0" borderId="6" xfId="28" applyFont="1" applyBorder="1">
      <alignment/>
      <protection/>
    </xf>
    <xf numFmtId="179" fontId="18" fillId="0" borderId="16" xfId="28" applyNumberFormat="1" applyFont="1" applyBorder="1" applyAlignment="1">
      <alignment horizontal="centerContinuous"/>
      <protection/>
    </xf>
    <xf numFmtId="179" fontId="18" fillId="0" borderId="5" xfId="28" applyNumberFormat="1" applyFont="1" applyBorder="1" applyAlignment="1">
      <alignment horizontal="center"/>
      <protection/>
    </xf>
    <xf numFmtId="179" fontId="18" fillId="0" borderId="18" xfId="28" applyNumberFormat="1" applyFont="1" applyBorder="1" applyAlignment="1">
      <alignment horizontal="center"/>
      <protection/>
    </xf>
    <xf numFmtId="0" fontId="0" fillId="0" borderId="0" xfId="28" applyFont="1" applyBorder="1">
      <alignment/>
      <protection/>
    </xf>
    <xf numFmtId="0" fontId="3" fillId="0" borderId="0" xfId="28" applyFont="1" applyBorder="1" applyAlignment="1">
      <alignment horizontal="center" vertical="center" wrapText="1" shrinkToFit="1"/>
      <protection/>
    </xf>
    <xf numFmtId="49" fontId="0" fillId="0" borderId="0" xfId="28" applyNumberFormat="1" applyFont="1" applyBorder="1" applyAlignment="1">
      <alignment horizontal="center" vertical="center" wrapText="1"/>
      <protection/>
    </xf>
    <xf numFmtId="0" fontId="3" fillId="0" borderId="0" xfId="28" applyFont="1" applyBorder="1" applyAlignment="1">
      <alignment horizontal="center" vertical="center" wrapText="1"/>
      <protection/>
    </xf>
    <xf numFmtId="179" fontId="18" fillId="0" borderId="0" xfId="28" applyNumberFormat="1" applyFont="1" applyBorder="1" applyAlignment="1">
      <alignment horizontal="centerContinuous"/>
      <protection/>
    </xf>
    <xf numFmtId="179" fontId="3" fillId="0" borderId="0" xfId="28" applyNumberFormat="1" applyFont="1" applyBorder="1" applyAlignment="1">
      <alignment horizontal="centerContinuous"/>
      <protection/>
    </xf>
    <xf numFmtId="179" fontId="3" fillId="0" borderId="0" xfId="28" applyNumberFormat="1" applyFont="1" applyBorder="1" applyAlignment="1">
      <alignment horizontal="center"/>
      <protection/>
    </xf>
    <xf numFmtId="1" fontId="3" fillId="0" borderId="0" xfId="28" applyNumberFormat="1" applyFont="1" applyAlignment="1">
      <alignment/>
      <protection/>
    </xf>
    <xf numFmtId="175" fontId="3" fillId="0" borderId="0" xfId="28" applyNumberFormat="1" applyFont="1">
      <alignment/>
      <protection/>
    </xf>
    <xf numFmtId="168" fontId="0" fillId="0" borderId="0" xfId="28" applyNumberFormat="1" applyFont="1">
      <alignment/>
      <protection/>
    </xf>
    <xf numFmtId="186" fontId="3" fillId="0" borderId="0" xfId="28" applyNumberFormat="1" applyFont="1" applyBorder="1">
      <alignment/>
      <protection/>
    </xf>
    <xf numFmtId="185" fontId="3" fillId="0" borderId="0" xfId="28" applyNumberFormat="1" applyFont="1">
      <alignment/>
      <protection/>
    </xf>
    <xf numFmtId="184" fontId="3" fillId="0" borderId="0" xfId="28" applyNumberFormat="1" applyFont="1">
      <alignment/>
      <protection/>
    </xf>
    <xf numFmtId="181" fontId="3" fillId="0" borderId="0" xfId="28" applyNumberFormat="1" applyFont="1">
      <alignment/>
      <protection/>
    </xf>
    <xf numFmtId="180" fontId="3" fillId="0" borderId="0" xfId="28" applyNumberFormat="1" applyFont="1" applyBorder="1">
      <alignment/>
      <protection/>
    </xf>
    <xf numFmtId="1" fontId="3" fillId="0" borderId="3" xfId="28" applyNumberFormat="1" applyFont="1" applyBorder="1" applyAlignment="1">
      <alignment/>
      <protection/>
    </xf>
    <xf numFmtId="180" fontId="3" fillId="0" borderId="0" xfId="28" applyNumberFormat="1" applyFont="1">
      <alignment/>
      <protection/>
    </xf>
    <xf numFmtId="0" fontId="3" fillId="0" borderId="0" xfId="28" applyFont="1">
      <alignment/>
      <protection/>
    </xf>
    <xf numFmtId="186" fontId="3" fillId="0" borderId="0" xfId="28" applyNumberFormat="1" applyFont="1">
      <alignment/>
      <protection/>
    </xf>
    <xf numFmtId="197" fontId="3" fillId="0" borderId="0" xfId="28" applyNumberFormat="1" applyFont="1">
      <alignment/>
      <protection/>
    </xf>
    <xf numFmtId="1" fontId="3" fillId="0" borderId="0" xfId="28" applyNumberFormat="1" applyFont="1" applyBorder="1" applyAlignment="1">
      <alignment/>
      <protection/>
    </xf>
    <xf numFmtId="186" fontId="3" fillId="0" borderId="2" xfId="28" applyNumberFormat="1" applyFont="1" applyBorder="1">
      <alignment/>
      <protection/>
    </xf>
    <xf numFmtId="0" fontId="0" fillId="0" borderId="0" xfId="28" applyFont="1" applyAlignment="1">
      <alignment horizontal="centerContinuous"/>
      <protection/>
    </xf>
    <xf numFmtId="0" fontId="0" fillId="0" borderId="0" xfId="28" applyFont="1" applyAlignment="1">
      <alignment horizontal="centerContinuous" vertical="center"/>
      <protection/>
    </xf>
    <xf numFmtId="178" fontId="3" fillId="0" borderId="0" xfId="28" applyNumberFormat="1" applyFont="1" applyAlignment="1">
      <alignment horizontal="centerContinuous" vertical="center"/>
      <protection/>
    </xf>
    <xf numFmtId="0" fontId="3" fillId="0" borderId="0" xfId="28" applyFont="1" applyAlignment="1">
      <alignment vertical="center"/>
      <protection/>
    </xf>
    <xf numFmtId="0" fontId="3" fillId="0" borderId="3" xfId="28" applyFont="1" applyBorder="1">
      <alignment/>
      <protection/>
    </xf>
    <xf numFmtId="0" fontId="3" fillId="0" borderId="0" xfId="28" applyFont="1" applyBorder="1">
      <alignment/>
      <protection/>
    </xf>
    <xf numFmtId="177" fontId="3" fillId="0" borderId="0" xfId="28" applyNumberFormat="1" applyFont="1" applyAlignment="1">
      <alignment/>
      <protection/>
    </xf>
    <xf numFmtId="178" fontId="3" fillId="0" borderId="0" xfId="28" applyNumberFormat="1" applyFont="1" applyAlignment="1">
      <alignment/>
      <protection/>
    </xf>
    <xf numFmtId="0" fontId="7" fillId="0" borderId="0" xfId="28" applyFont="1">
      <alignment/>
      <protection/>
    </xf>
    <xf numFmtId="0" fontId="7" fillId="0" borderId="0" xfId="25">
      <alignment/>
      <protection/>
    </xf>
    <xf numFmtId="168" fontId="3" fillId="0" borderId="0"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6"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20" xfId="25" applyFont="1" applyBorder="1" applyAlignment="1">
      <alignment horizontal="center"/>
      <protection/>
    </xf>
    <xf numFmtId="0" fontId="3" fillId="0" borderId="3"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17"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5" xfId="25" applyFont="1" applyBorder="1" applyAlignment="1">
      <alignment horizontal="center"/>
      <protection/>
    </xf>
    <xf numFmtId="0" fontId="3" fillId="0" borderId="16"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1"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2"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1"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168" fontId="3" fillId="0" borderId="14" xfId="0" applyNumberFormat="1" applyFont="1" applyBorder="1" applyAlignment="1">
      <alignment horizontal="center"/>
    </xf>
    <xf numFmtId="168" fontId="3" fillId="0" borderId="17" xfId="0" applyNumberFormat="1" applyFont="1" applyBorder="1" applyAlignment="1">
      <alignment horizontal="center"/>
    </xf>
    <xf numFmtId="168" fontId="3" fillId="0" borderId="16" xfId="0" applyNumberFormat="1" applyFont="1" applyBorder="1" applyAlignment="1">
      <alignment horizontal="centerContinuous"/>
    </xf>
    <xf numFmtId="168" fontId="3" fillId="0" borderId="5" xfId="0" applyNumberFormat="1" applyFont="1" applyBorder="1" applyAlignment="1">
      <alignment horizontal="center"/>
    </xf>
    <xf numFmtId="168" fontId="3" fillId="0" borderId="18" xfId="0" applyNumberFormat="1" applyFont="1" applyBorder="1" applyAlignment="1">
      <alignment horizontal="center"/>
    </xf>
    <xf numFmtId="187" fontId="3" fillId="0" borderId="0" xfId="0" applyNumberFormat="1" applyFont="1" applyFill="1" applyBorder="1" applyAlignment="1">
      <alignment/>
    </xf>
    <xf numFmtId="188" fontId="3" fillId="0" borderId="0" xfId="0" applyNumberFormat="1" applyFont="1" applyFill="1" applyBorder="1" applyAlignment="1">
      <alignment/>
    </xf>
    <xf numFmtId="168" fontId="18" fillId="0" borderId="9" xfId="0" applyNumberFormat="1" applyFont="1" applyBorder="1" applyAlignment="1">
      <alignment horizontal="centerContinuous" vertical="center"/>
    </xf>
    <xf numFmtId="168" fontId="18" fillId="0" borderId="21" xfId="0" applyNumberFormat="1" applyFont="1" applyBorder="1" applyAlignment="1">
      <alignment horizontal="centerContinuous" vertical="center"/>
    </xf>
    <xf numFmtId="168" fontId="18" fillId="0" borderId="19" xfId="0" applyNumberFormat="1" applyFont="1" applyBorder="1" applyAlignment="1">
      <alignment horizontal="center" vertical="center"/>
    </xf>
    <xf numFmtId="168" fontId="18" fillId="0" borderId="21" xfId="20" applyNumberFormat="1" applyFont="1" applyBorder="1" applyAlignment="1">
      <alignment horizontal="centerContinuous" vertical="center"/>
      <protection/>
    </xf>
    <xf numFmtId="168" fontId="18" fillId="0" borderId="21" xfId="21" applyNumberFormat="1" applyFont="1" applyBorder="1" applyAlignment="1">
      <alignment horizontal="centerContinuous" vertical="center"/>
      <protection/>
    </xf>
    <xf numFmtId="168" fontId="18" fillId="0" borderId="21" xfId="26" applyNumberFormat="1" applyFont="1" applyBorder="1" applyAlignment="1">
      <alignment horizontal="centerContinuous" vertical="center"/>
      <protection/>
    </xf>
    <xf numFmtId="168" fontId="18" fillId="0" borderId="21" xfId="28" applyNumberFormat="1" applyFont="1" applyBorder="1" applyAlignment="1">
      <alignment horizontal="centerContinuous" vertical="center"/>
      <protection/>
    </xf>
    <xf numFmtId="168" fontId="3" fillId="0" borderId="9" xfId="25" applyNumberFormat="1" applyFont="1" applyBorder="1" applyAlignment="1">
      <alignment horizontal="centerContinuous" vertical="center"/>
      <protection/>
    </xf>
    <xf numFmtId="168" fontId="3" fillId="0" borderId="10" xfId="25" applyNumberFormat="1" applyFont="1" applyBorder="1" applyAlignment="1">
      <alignment horizontal="centerContinuous" vertical="center"/>
      <protection/>
    </xf>
    <xf numFmtId="168" fontId="3" fillId="0" borderId="9" xfId="25" applyNumberFormat="1" applyFont="1" applyBorder="1" applyAlignment="1">
      <alignment horizontal="center" vertical="center"/>
      <protection/>
    </xf>
    <xf numFmtId="168" fontId="3" fillId="0" borderId="14" xfId="25" applyNumberFormat="1" applyFont="1" applyBorder="1" applyAlignment="1">
      <alignment horizontal="center"/>
      <protection/>
    </xf>
    <xf numFmtId="168" fontId="3" fillId="0" borderId="17" xfId="25" applyNumberFormat="1" applyFont="1" applyBorder="1" applyAlignment="1">
      <alignment horizontal="center"/>
      <protection/>
    </xf>
    <xf numFmtId="168" fontId="3" fillId="0" borderId="16"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18" xfId="25" applyNumberFormat="1" applyFont="1" applyBorder="1" applyAlignment="1">
      <alignment horizontal="center"/>
      <protection/>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6" fillId="0" borderId="0" xfId="0" applyFont="1" applyAlignment="1">
      <alignment horizontal="left"/>
    </xf>
    <xf numFmtId="0" fontId="16" fillId="0" borderId="0" xfId="0" applyFont="1" applyAlignment="1">
      <alignment/>
    </xf>
    <xf numFmtId="0" fontId="0" fillId="0" borderId="0" xfId="0" applyAlignment="1">
      <alignment horizontal="left"/>
    </xf>
    <xf numFmtId="0" fontId="16" fillId="0" borderId="0" xfId="0" applyFont="1" applyAlignment="1">
      <alignment/>
    </xf>
    <xf numFmtId="49" fontId="3" fillId="0" borderId="11" xfId="20" applyNumberFormat="1" applyFont="1" applyBorder="1" applyAlignment="1">
      <alignment horizontal="center" vertical="center" wrapText="1" shrinkToFit="1"/>
      <protection/>
    </xf>
    <xf numFmtId="0" fontId="0" fillId="0" borderId="0" xfId="20" applyFont="1" applyAlignment="1">
      <alignment horizontal="center" vertical="center"/>
      <protection/>
    </xf>
    <xf numFmtId="178"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27"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2" xfId="22" applyNumberFormat="1" applyFont="1" applyBorder="1" applyAlignment="1">
      <alignment horizontal="center"/>
      <protection/>
    </xf>
    <xf numFmtId="168" fontId="3" fillId="0" borderId="23"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49" fontId="3" fillId="0" borderId="24"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3" fillId="0" borderId="13" xfId="20" applyFont="1" applyBorder="1" applyAlignment="1">
      <alignment horizontal="center" vertical="center" wrapText="1" shrinkToFit="1"/>
      <protection/>
    </xf>
    <xf numFmtId="0" fontId="3" fillId="0" borderId="15" xfId="20" applyFont="1" applyBorder="1" applyAlignment="1">
      <alignment horizontal="center" vertical="center" wrapText="1" shrinkToFit="1"/>
      <protection/>
    </xf>
    <xf numFmtId="0" fontId="3" fillId="0" borderId="20"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0" fontId="0" fillId="0" borderId="0" xfId="21" applyFont="1" applyAlignment="1">
      <alignment horizontal="center" vertical="center"/>
      <protection/>
    </xf>
    <xf numFmtId="178"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4"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20"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1" fillId="0" borderId="0" xfId="0" applyFont="1" applyBorder="1" applyAlignment="1">
      <alignment horizontal="center"/>
    </xf>
    <xf numFmtId="0" fontId="2" fillId="0" borderId="0" xfId="0" applyFont="1" applyBorder="1" applyAlignment="1">
      <alignment horizontal="center" vertic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79" fontId="3" fillId="0" borderId="24" xfId="0" applyNumberFormat="1" applyFont="1" applyBorder="1" applyAlignment="1">
      <alignment horizontal="center" wrapText="1" shrinkToFit="1"/>
    </xf>
    <xf numFmtId="0" fontId="0" fillId="0" borderId="16"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0" fillId="0" borderId="0" xfId="26" applyFont="1" applyAlignment="1">
      <alignment horizontal="center" vertical="center"/>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49" fontId="3" fillId="0" borderId="24"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0" fontId="3" fillId="0" borderId="20"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178"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1" fillId="0" borderId="0" xfId="26" applyFont="1" applyAlignment="1">
      <alignment horizontal="center"/>
      <protection/>
    </xf>
    <xf numFmtId="0" fontId="0" fillId="0" borderId="0" xfId="26" applyFont="1" applyAlignment="1">
      <alignment horizontal="center"/>
      <protection/>
    </xf>
    <xf numFmtId="0" fontId="1" fillId="0" borderId="0" xfId="28" applyFont="1" applyAlignment="1">
      <alignment horizontal="center"/>
      <protection/>
    </xf>
    <xf numFmtId="0" fontId="0" fillId="0" borderId="0" xfId="28" applyFont="1" applyAlignment="1">
      <alignment horizontal="center"/>
      <protection/>
    </xf>
    <xf numFmtId="49" fontId="3" fillId="0" borderId="24" xfId="28" applyNumberFormat="1" applyFont="1" applyBorder="1" applyAlignment="1">
      <alignment horizontal="center" vertical="center" wrapText="1"/>
      <protection/>
    </xf>
    <xf numFmtId="49" fontId="0" fillId="0" borderId="14" xfId="28" applyNumberFormat="1" applyFont="1" applyBorder="1" applyAlignment="1">
      <alignment horizontal="center" vertical="center" wrapText="1"/>
      <protection/>
    </xf>
    <xf numFmtId="49" fontId="0" fillId="0" borderId="16" xfId="28" applyNumberFormat="1" applyFont="1" applyBorder="1" applyAlignment="1">
      <alignment horizontal="center" vertical="center" wrapText="1"/>
      <protection/>
    </xf>
    <xf numFmtId="178" fontId="3" fillId="0" borderId="12" xfId="28" applyNumberFormat="1" applyFont="1" applyBorder="1" applyAlignment="1">
      <alignment horizontal="center" vertical="center" wrapText="1"/>
      <protection/>
    </xf>
    <xf numFmtId="0" fontId="3" fillId="0" borderId="14" xfId="28" applyFont="1" applyBorder="1" applyAlignment="1">
      <alignment horizontal="center" vertical="center" wrapText="1"/>
      <protection/>
    </xf>
    <xf numFmtId="0" fontId="3" fillId="0" borderId="16" xfId="28" applyFont="1" applyBorder="1" applyAlignment="1">
      <alignment horizontal="center" vertical="center" wrapText="1"/>
      <protection/>
    </xf>
    <xf numFmtId="0" fontId="3" fillId="0" borderId="20" xfId="28" applyFont="1" applyBorder="1" applyAlignment="1">
      <alignment horizontal="center" vertical="center" wrapText="1"/>
      <protection/>
    </xf>
    <xf numFmtId="0" fontId="3" fillId="0" borderId="25" xfId="28" applyFont="1" applyBorder="1" applyAlignment="1">
      <alignment horizontal="center" vertical="center" wrapText="1"/>
      <protection/>
    </xf>
    <xf numFmtId="0" fontId="3" fillId="0" borderId="26" xfId="28" applyFont="1" applyBorder="1" applyAlignment="1">
      <alignment horizontal="center" vertical="center" wrapText="1"/>
      <protection/>
    </xf>
    <xf numFmtId="0" fontId="3" fillId="0" borderId="27" xfId="28" applyFont="1" applyBorder="1" applyAlignment="1">
      <alignment horizontal="center" vertical="center" wrapText="1"/>
      <protection/>
    </xf>
    <xf numFmtId="49" fontId="3" fillId="0" borderId="11" xfId="28" applyNumberFormat="1" applyFont="1" applyBorder="1" applyAlignment="1">
      <alignment horizontal="center" vertical="center" wrapText="1" shrinkToFit="1"/>
      <protection/>
    </xf>
    <xf numFmtId="0" fontId="3" fillId="0" borderId="13" xfId="28" applyFont="1" applyBorder="1" applyAlignment="1">
      <alignment horizontal="center" vertical="center" wrapText="1" shrinkToFit="1"/>
      <protection/>
    </xf>
    <xf numFmtId="0" fontId="3" fillId="0" borderId="15" xfId="28" applyFont="1" applyBorder="1" applyAlignment="1">
      <alignment horizontal="center" vertical="center" wrapText="1" shrinkToFit="1"/>
      <protection/>
    </xf>
    <xf numFmtId="168" fontId="3" fillId="0" borderId="9" xfId="0" applyNumberFormat="1" applyFont="1" applyBorder="1" applyAlignment="1">
      <alignment horizontal="center" vertical="center"/>
    </xf>
    <xf numFmtId="168" fontId="3" fillId="0" borderId="10" xfId="0" applyNumberFormat="1" applyFont="1" applyBorder="1" applyAlignment="1">
      <alignment horizontal="center" vertical="center"/>
    </xf>
    <xf numFmtId="0" fontId="4" fillId="0" borderId="0" xfId="24" applyFont="1" applyBorder="1" applyAlignment="1">
      <alignment horizontal="center"/>
      <protection/>
    </xf>
    <xf numFmtId="0" fontId="0" fillId="0" borderId="0" xfId="24" applyFont="1" applyAlignment="1">
      <alignment horizontal="center"/>
      <protection/>
    </xf>
    <xf numFmtId="168" fontId="3" fillId="0" borderId="22" xfId="0" applyNumberFormat="1" applyFont="1" applyBorder="1" applyAlignment="1">
      <alignment horizontal="center"/>
    </xf>
    <xf numFmtId="168" fontId="3" fillId="0" borderId="23" xfId="0" applyNumberFormat="1" applyFont="1" applyBorder="1" applyAlignment="1">
      <alignment horizontal="center"/>
    </xf>
    <xf numFmtId="0" fontId="2" fillId="0" borderId="0" xfId="24" applyFont="1" applyAlignment="1">
      <alignment horizontal="center"/>
      <protection/>
    </xf>
    <xf numFmtId="0" fontId="1" fillId="0" borderId="0" xfId="24" applyFont="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168" fontId="3" fillId="0" borderId="22" xfId="25" applyNumberFormat="1" applyFont="1" applyBorder="1" applyAlignment="1">
      <alignment horizontal="center"/>
      <protection/>
    </xf>
    <xf numFmtId="168" fontId="3" fillId="0" borderId="23" xfId="25" applyNumberFormat="1" applyFont="1" applyBorder="1" applyAlignment="1">
      <alignment horizontal="center"/>
      <protection/>
    </xf>
    <xf numFmtId="168" fontId="3" fillId="0" borderId="9" xfId="25" applyNumberFormat="1" applyFont="1" applyBorder="1" applyAlignment="1">
      <alignment horizontal="center" vertical="center"/>
      <protection/>
    </xf>
    <xf numFmtId="168" fontId="3" fillId="0" borderId="10" xfId="25" applyNumberFormat="1" applyFont="1" applyBorder="1" applyAlignment="1">
      <alignment horizontal="center" vertical="center"/>
      <protection/>
    </xf>
    <xf numFmtId="0" fontId="2" fillId="0" borderId="0" xfId="25" applyFont="1" applyAlignment="1">
      <alignment horizontal="center"/>
      <protection/>
    </xf>
  </cellXfs>
  <cellStyles count="17">
    <cellStyle name="Normal" xfId="0"/>
    <cellStyle name="Followed Hyperlink" xfId="15"/>
    <cellStyle name="Comma" xfId="16"/>
    <cellStyle name="Comma [0]" xfId="17"/>
    <cellStyle name="Hyperlink" xfId="18"/>
    <cellStyle name="Percent" xfId="19"/>
    <cellStyle name="Standard_AE_V022007" xfId="20"/>
    <cellStyle name="Standard_AE_W022007" xfId="21"/>
    <cellStyle name="Standard_Ae0207" xfId="22"/>
    <cellStyle name="Standard_aufwz_w" xfId="23"/>
    <cellStyle name="Standard_Bau_0106" xfId="24"/>
    <cellStyle name="Standard_Bau_0207" xfId="25"/>
    <cellStyle name="Standard_UM_V0207" xfId="26"/>
    <cellStyle name="Standard_UM_V10107" xfId="27"/>
    <cellStyle name="Standard_UM_W0207"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38604697"/>
        <c:axId val="11897954"/>
      </c:lineChart>
      <c:catAx>
        <c:axId val="3860469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1897954"/>
        <c:crosses val="autoZero"/>
        <c:auto val="1"/>
        <c:lblOffset val="100"/>
        <c:tickMarkSkip val="12"/>
        <c:noMultiLvlLbl val="0"/>
      </c:catAx>
      <c:valAx>
        <c:axId val="1189795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60469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18172611"/>
        <c:axId val="29335772"/>
      </c:lineChart>
      <c:catAx>
        <c:axId val="1817261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9335772"/>
        <c:crosses val="autoZero"/>
        <c:auto val="1"/>
        <c:lblOffset val="100"/>
        <c:tickMarkSkip val="12"/>
        <c:noMultiLvlLbl val="0"/>
      </c:catAx>
      <c:valAx>
        <c:axId val="2933577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17261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numLit>
          </c:val>
          <c:smooth val="0"/>
        </c:ser>
        <c:axId val="32687431"/>
        <c:axId val="25751424"/>
      </c:lineChart>
      <c:catAx>
        <c:axId val="32687431"/>
        <c:scaling>
          <c:orientation val="minMax"/>
        </c:scaling>
        <c:axPos val="b"/>
        <c:majorGridlines/>
        <c:delete val="1"/>
        <c:majorTickMark val="out"/>
        <c:minorTickMark val="none"/>
        <c:tickLblPos val="nextTo"/>
        <c:crossAx val="25751424"/>
        <c:crosses val="autoZero"/>
        <c:auto val="1"/>
        <c:lblOffset val="100"/>
        <c:tickMarkSkip val="12"/>
        <c:noMultiLvlLbl val="0"/>
      </c:catAx>
      <c:valAx>
        <c:axId val="2575142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26874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436225"/>
        <c:axId val="5490570"/>
      </c:lineChart>
      <c:catAx>
        <c:axId val="30436225"/>
        <c:scaling>
          <c:orientation val="minMax"/>
        </c:scaling>
        <c:axPos val="b"/>
        <c:majorGridlines/>
        <c:delete val="1"/>
        <c:majorTickMark val="out"/>
        <c:minorTickMark val="none"/>
        <c:tickLblPos val="nextTo"/>
        <c:crossAx val="5490570"/>
        <c:crosses val="autoZero"/>
        <c:auto val="1"/>
        <c:lblOffset val="100"/>
        <c:tickMarkSkip val="12"/>
        <c:noMultiLvlLbl val="0"/>
      </c:catAx>
      <c:valAx>
        <c:axId val="549057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04362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9415131"/>
        <c:axId val="42082996"/>
      </c:lineChart>
      <c:catAx>
        <c:axId val="49415131"/>
        <c:scaling>
          <c:orientation val="minMax"/>
        </c:scaling>
        <c:axPos val="b"/>
        <c:majorGridlines/>
        <c:delete val="1"/>
        <c:majorTickMark val="out"/>
        <c:minorTickMark val="none"/>
        <c:tickLblPos val="nextTo"/>
        <c:crossAx val="42082996"/>
        <c:crosses val="autoZero"/>
        <c:auto val="1"/>
        <c:lblOffset val="100"/>
        <c:tickMarkSkip val="12"/>
        <c:noMultiLvlLbl val="0"/>
      </c:catAx>
      <c:valAx>
        <c:axId val="4208299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941513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202645"/>
        <c:axId val="53279486"/>
      </c:lineChart>
      <c:catAx>
        <c:axId val="43202645"/>
        <c:scaling>
          <c:orientation val="minMax"/>
        </c:scaling>
        <c:axPos val="b"/>
        <c:majorGridlines/>
        <c:delete val="1"/>
        <c:majorTickMark val="out"/>
        <c:minorTickMark val="none"/>
        <c:tickLblPos val="nextTo"/>
        <c:crossAx val="53279486"/>
        <c:crosses val="autoZero"/>
        <c:auto val="1"/>
        <c:lblOffset val="100"/>
        <c:tickMarkSkip val="12"/>
        <c:noMultiLvlLbl val="0"/>
      </c:catAx>
      <c:valAx>
        <c:axId val="5327948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20264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numLit>
          </c:val>
          <c:smooth val="0"/>
        </c:ser>
        <c:axId val="9753327"/>
        <c:axId val="20671080"/>
      </c:lineChart>
      <c:catAx>
        <c:axId val="9753327"/>
        <c:scaling>
          <c:orientation val="minMax"/>
        </c:scaling>
        <c:axPos val="b"/>
        <c:majorGridlines/>
        <c:delete val="1"/>
        <c:majorTickMark val="out"/>
        <c:minorTickMark val="none"/>
        <c:tickLblPos val="nextTo"/>
        <c:crossAx val="20671080"/>
        <c:crosses val="autoZero"/>
        <c:auto val="1"/>
        <c:lblOffset val="100"/>
        <c:tickMarkSkip val="12"/>
        <c:noMultiLvlLbl val="0"/>
      </c:catAx>
      <c:valAx>
        <c:axId val="2067108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975332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821993"/>
        <c:axId val="63744754"/>
      </c:lineChart>
      <c:catAx>
        <c:axId val="51821993"/>
        <c:scaling>
          <c:orientation val="minMax"/>
        </c:scaling>
        <c:axPos val="b"/>
        <c:majorGridlines/>
        <c:delete val="1"/>
        <c:majorTickMark val="out"/>
        <c:minorTickMark val="none"/>
        <c:tickLblPos val="nextTo"/>
        <c:crossAx val="63744754"/>
        <c:crosses val="autoZero"/>
        <c:auto val="1"/>
        <c:lblOffset val="100"/>
        <c:tickMarkSkip val="12"/>
        <c:noMultiLvlLbl val="0"/>
      </c:catAx>
      <c:valAx>
        <c:axId val="6374475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182199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6831875"/>
        <c:axId val="63051420"/>
      </c:lineChart>
      <c:catAx>
        <c:axId val="36831875"/>
        <c:scaling>
          <c:orientation val="minMax"/>
        </c:scaling>
        <c:axPos val="b"/>
        <c:majorGridlines/>
        <c:delete val="1"/>
        <c:majorTickMark val="out"/>
        <c:minorTickMark val="none"/>
        <c:tickLblPos val="nextTo"/>
        <c:crossAx val="63051420"/>
        <c:crosses val="autoZero"/>
        <c:auto val="1"/>
        <c:lblOffset val="100"/>
        <c:tickMarkSkip val="12"/>
        <c:noMultiLvlLbl val="0"/>
      </c:catAx>
      <c:valAx>
        <c:axId val="6305142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68318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591869"/>
        <c:axId val="6891366"/>
      </c:lineChart>
      <c:catAx>
        <c:axId val="30591869"/>
        <c:scaling>
          <c:orientation val="minMax"/>
        </c:scaling>
        <c:axPos val="b"/>
        <c:majorGridlines/>
        <c:delete val="1"/>
        <c:majorTickMark val="out"/>
        <c:minorTickMark val="none"/>
        <c:tickLblPos val="nextTo"/>
        <c:crossAx val="6891366"/>
        <c:crosses val="autoZero"/>
        <c:auto val="1"/>
        <c:lblOffset val="100"/>
        <c:tickMarkSkip val="12"/>
        <c:noMultiLvlLbl val="0"/>
      </c:catAx>
      <c:valAx>
        <c:axId val="689136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59186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numLit>
          </c:val>
          <c:smooth val="0"/>
        </c:ser>
        <c:axId val="62022295"/>
        <c:axId val="21329744"/>
      </c:lineChart>
      <c:catAx>
        <c:axId val="62022295"/>
        <c:scaling>
          <c:orientation val="minMax"/>
        </c:scaling>
        <c:axPos val="b"/>
        <c:majorGridlines/>
        <c:delete val="1"/>
        <c:majorTickMark val="out"/>
        <c:minorTickMark val="none"/>
        <c:tickLblPos val="nextTo"/>
        <c:crossAx val="21329744"/>
        <c:crosses val="autoZero"/>
        <c:auto val="1"/>
        <c:lblOffset val="100"/>
        <c:tickMarkSkip val="12"/>
        <c:noMultiLvlLbl val="0"/>
      </c:catAx>
      <c:valAx>
        <c:axId val="2132974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20222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7749969"/>
        <c:axId val="49987674"/>
      </c:lineChart>
      <c:catAx>
        <c:axId val="57749969"/>
        <c:scaling>
          <c:orientation val="minMax"/>
        </c:scaling>
        <c:axPos val="b"/>
        <c:majorGridlines/>
        <c:delete val="1"/>
        <c:majorTickMark val="out"/>
        <c:minorTickMark val="none"/>
        <c:tickLblPos val="nextTo"/>
        <c:crossAx val="49987674"/>
        <c:crosses val="autoZero"/>
        <c:auto val="1"/>
        <c:lblOffset val="100"/>
        <c:tickMarkSkip val="12"/>
        <c:noMultiLvlLbl val="0"/>
      </c:catAx>
      <c:valAx>
        <c:axId val="4998767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77499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62695357"/>
        <c:axId val="27387302"/>
      </c:lineChart>
      <c:catAx>
        <c:axId val="62695357"/>
        <c:scaling>
          <c:orientation val="minMax"/>
        </c:scaling>
        <c:axPos val="b"/>
        <c:majorGridlines/>
        <c:delete val="1"/>
        <c:majorTickMark val="out"/>
        <c:minorTickMark val="none"/>
        <c:tickLblPos val="none"/>
        <c:crossAx val="27387302"/>
        <c:crosses val="autoZero"/>
        <c:auto val="1"/>
        <c:lblOffset val="100"/>
        <c:tickMarkSkip val="12"/>
        <c:noMultiLvlLbl val="0"/>
      </c:catAx>
      <c:valAx>
        <c:axId val="273873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6953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7235883"/>
        <c:axId val="22469764"/>
      </c:lineChart>
      <c:catAx>
        <c:axId val="47235883"/>
        <c:scaling>
          <c:orientation val="minMax"/>
        </c:scaling>
        <c:axPos val="b"/>
        <c:majorGridlines/>
        <c:delete val="1"/>
        <c:majorTickMark val="out"/>
        <c:minorTickMark val="none"/>
        <c:tickLblPos val="nextTo"/>
        <c:crossAx val="22469764"/>
        <c:crosses val="autoZero"/>
        <c:auto val="1"/>
        <c:lblOffset val="100"/>
        <c:tickMarkSkip val="12"/>
        <c:noMultiLvlLbl val="0"/>
      </c:catAx>
      <c:valAx>
        <c:axId val="2246976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72358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901285"/>
        <c:axId val="8111566"/>
      </c:lineChart>
      <c:catAx>
        <c:axId val="901285"/>
        <c:scaling>
          <c:orientation val="minMax"/>
        </c:scaling>
        <c:axPos val="b"/>
        <c:majorGridlines/>
        <c:delete val="1"/>
        <c:majorTickMark val="out"/>
        <c:minorTickMark val="none"/>
        <c:tickLblPos val="nextTo"/>
        <c:crossAx val="8111566"/>
        <c:crosses val="autoZero"/>
        <c:auto val="1"/>
        <c:lblOffset val="100"/>
        <c:tickMarkSkip val="12"/>
        <c:noMultiLvlLbl val="0"/>
      </c:catAx>
      <c:valAx>
        <c:axId val="811156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0128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numLit>
          </c:val>
          <c:smooth val="0"/>
        </c:ser>
        <c:axId val="5895231"/>
        <c:axId val="53057080"/>
      </c:lineChart>
      <c:catAx>
        <c:axId val="5895231"/>
        <c:scaling>
          <c:orientation val="minMax"/>
        </c:scaling>
        <c:axPos val="b"/>
        <c:majorGridlines/>
        <c:delete val="1"/>
        <c:majorTickMark val="out"/>
        <c:minorTickMark val="none"/>
        <c:tickLblPos val="nextTo"/>
        <c:crossAx val="53057080"/>
        <c:crosses val="autoZero"/>
        <c:auto val="1"/>
        <c:lblOffset val="100"/>
        <c:tickMarkSkip val="12"/>
        <c:noMultiLvlLbl val="0"/>
      </c:catAx>
      <c:valAx>
        <c:axId val="5305708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8952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751673"/>
        <c:axId val="2656194"/>
      </c:lineChart>
      <c:catAx>
        <c:axId val="7751673"/>
        <c:scaling>
          <c:orientation val="minMax"/>
        </c:scaling>
        <c:axPos val="b"/>
        <c:majorGridlines/>
        <c:delete val="1"/>
        <c:majorTickMark val="out"/>
        <c:minorTickMark val="none"/>
        <c:tickLblPos val="nextTo"/>
        <c:crossAx val="2656194"/>
        <c:crosses val="autoZero"/>
        <c:auto val="1"/>
        <c:lblOffset val="100"/>
        <c:tickMarkSkip val="12"/>
        <c:noMultiLvlLbl val="0"/>
      </c:catAx>
      <c:valAx>
        <c:axId val="265619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75167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3905747"/>
        <c:axId val="13825132"/>
      </c:lineChart>
      <c:catAx>
        <c:axId val="23905747"/>
        <c:scaling>
          <c:orientation val="minMax"/>
        </c:scaling>
        <c:axPos val="b"/>
        <c:majorGridlines/>
        <c:delete val="1"/>
        <c:majorTickMark val="out"/>
        <c:minorTickMark val="none"/>
        <c:tickLblPos val="nextTo"/>
        <c:crossAx val="13825132"/>
        <c:crosses val="autoZero"/>
        <c:auto val="1"/>
        <c:lblOffset val="100"/>
        <c:tickMarkSkip val="12"/>
        <c:noMultiLvlLbl val="0"/>
      </c:catAx>
      <c:valAx>
        <c:axId val="1382513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9057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7317325"/>
        <c:axId val="46093878"/>
      </c:lineChart>
      <c:catAx>
        <c:axId val="57317325"/>
        <c:scaling>
          <c:orientation val="minMax"/>
        </c:scaling>
        <c:axPos val="b"/>
        <c:majorGridlines/>
        <c:delete val="1"/>
        <c:majorTickMark val="out"/>
        <c:minorTickMark val="none"/>
        <c:tickLblPos val="nextTo"/>
        <c:crossAx val="46093878"/>
        <c:crosses val="autoZero"/>
        <c:auto val="1"/>
        <c:lblOffset val="100"/>
        <c:tickMarkSkip val="12"/>
        <c:noMultiLvlLbl val="0"/>
      </c:catAx>
      <c:valAx>
        <c:axId val="4609387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31732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pt idx="46">
                <c:v>75.1</c:v>
              </c:pt>
            </c:numLit>
          </c:val>
          <c:smooth val="0"/>
        </c:ser>
        <c:axId val="12191719"/>
        <c:axId val="42616608"/>
      </c:lineChart>
      <c:catAx>
        <c:axId val="12191719"/>
        <c:scaling>
          <c:orientation val="minMax"/>
        </c:scaling>
        <c:axPos val="b"/>
        <c:majorGridlines/>
        <c:delete val="1"/>
        <c:majorTickMark val="out"/>
        <c:minorTickMark val="none"/>
        <c:tickLblPos val="nextTo"/>
        <c:crossAx val="42616608"/>
        <c:crosses val="autoZero"/>
        <c:auto val="1"/>
        <c:lblOffset val="100"/>
        <c:tickMarkSkip val="12"/>
        <c:noMultiLvlLbl val="0"/>
      </c:catAx>
      <c:valAx>
        <c:axId val="4261660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21917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005153"/>
        <c:axId val="29393194"/>
      </c:lineChart>
      <c:catAx>
        <c:axId val="48005153"/>
        <c:scaling>
          <c:orientation val="minMax"/>
        </c:scaling>
        <c:axPos val="b"/>
        <c:majorGridlines/>
        <c:delete val="1"/>
        <c:majorTickMark val="out"/>
        <c:minorTickMark val="none"/>
        <c:tickLblPos val="nextTo"/>
        <c:crossAx val="29393194"/>
        <c:crosses val="autoZero"/>
        <c:auto val="1"/>
        <c:lblOffset val="100"/>
        <c:tickMarkSkip val="12"/>
        <c:noMultiLvlLbl val="0"/>
      </c:catAx>
      <c:valAx>
        <c:axId val="2939319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800515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3212155"/>
        <c:axId val="32038484"/>
      </c:lineChart>
      <c:catAx>
        <c:axId val="63212155"/>
        <c:scaling>
          <c:orientation val="minMax"/>
        </c:scaling>
        <c:axPos val="b"/>
        <c:majorGridlines/>
        <c:delete val="1"/>
        <c:majorTickMark val="out"/>
        <c:minorTickMark val="none"/>
        <c:tickLblPos val="nextTo"/>
        <c:crossAx val="32038484"/>
        <c:crosses val="autoZero"/>
        <c:auto val="1"/>
        <c:lblOffset val="100"/>
        <c:tickMarkSkip val="12"/>
        <c:noMultiLvlLbl val="0"/>
      </c:catAx>
      <c:valAx>
        <c:axId val="3203848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21215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910901"/>
        <c:axId val="44980382"/>
      </c:lineChart>
      <c:catAx>
        <c:axId val="19910901"/>
        <c:scaling>
          <c:orientation val="minMax"/>
        </c:scaling>
        <c:axPos val="b"/>
        <c:majorGridlines/>
        <c:delete val="1"/>
        <c:majorTickMark val="out"/>
        <c:minorTickMark val="none"/>
        <c:tickLblPos val="nextTo"/>
        <c:crossAx val="44980382"/>
        <c:crosses val="autoZero"/>
        <c:auto val="1"/>
        <c:lblOffset val="100"/>
        <c:tickMarkSkip val="12"/>
        <c:noMultiLvlLbl val="0"/>
      </c:catAx>
      <c:valAx>
        <c:axId val="4498038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9109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5159127"/>
        <c:axId val="3778960"/>
      </c:lineChart>
      <c:catAx>
        <c:axId val="45159127"/>
        <c:scaling>
          <c:orientation val="minMax"/>
        </c:scaling>
        <c:axPos val="b"/>
        <c:majorGridlines/>
        <c:delete val="1"/>
        <c:majorTickMark val="out"/>
        <c:minorTickMark val="none"/>
        <c:tickLblPos val="none"/>
        <c:crossAx val="3778960"/>
        <c:crosses val="autoZero"/>
        <c:auto val="1"/>
        <c:lblOffset val="100"/>
        <c:tickMarkSkip val="12"/>
        <c:noMultiLvlLbl val="0"/>
      </c:catAx>
      <c:valAx>
        <c:axId val="377896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15912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pt idx="46">
                <c:v>75.1</c:v>
              </c:pt>
              <c:pt idx="47">
                <c:v>50.6</c:v>
              </c:pt>
            </c:numLit>
          </c:val>
          <c:smooth val="0"/>
        </c:ser>
        <c:axId val="2170255"/>
        <c:axId val="19532296"/>
      </c:lineChart>
      <c:catAx>
        <c:axId val="2170255"/>
        <c:scaling>
          <c:orientation val="minMax"/>
        </c:scaling>
        <c:axPos val="b"/>
        <c:majorGridlines/>
        <c:delete val="1"/>
        <c:majorTickMark val="out"/>
        <c:minorTickMark val="none"/>
        <c:tickLblPos val="nextTo"/>
        <c:crossAx val="19532296"/>
        <c:crosses val="autoZero"/>
        <c:auto val="1"/>
        <c:lblOffset val="100"/>
        <c:tickMarkSkip val="12"/>
        <c:noMultiLvlLbl val="0"/>
      </c:catAx>
      <c:valAx>
        <c:axId val="1953229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1702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572937"/>
        <c:axId val="38612114"/>
      </c:lineChart>
      <c:catAx>
        <c:axId val="41572937"/>
        <c:scaling>
          <c:orientation val="minMax"/>
        </c:scaling>
        <c:axPos val="b"/>
        <c:majorGridlines/>
        <c:delete val="1"/>
        <c:majorTickMark val="out"/>
        <c:minorTickMark val="none"/>
        <c:tickLblPos val="nextTo"/>
        <c:crossAx val="38612114"/>
        <c:crosses val="autoZero"/>
        <c:auto val="1"/>
        <c:lblOffset val="100"/>
        <c:tickMarkSkip val="12"/>
        <c:noMultiLvlLbl val="0"/>
      </c:catAx>
      <c:valAx>
        <c:axId val="3861211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157293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1964707"/>
        <c:axId val="40573500"/>
      </c:lineChart>
      <c:catAx>
        <c:axId val="11964707"/>
        <c:scaling>
          <c:orientation val="minMax"/>
        </c:scaling>
        <c:axPos val="b"/>
        <c:majorGridlines/>
        <c:delete val="1"/>
        <c:majorTickMark val="out"/>
        <c:minorTickMark val="none"/>
        <c:tickLblPos val="nextTo"/>
        <c:crossAx val="40573500"/>
        <c:crosses val="autoZero"/>
        <c:auto val="1"/>
        <c:lblOffset val="100"/>
        <c:tickMarkSkip val="12"/>
        <c:noMultiLvlLbl val="0"/>
      </c:catAx>
      <c:valAx>
        <c:axId val="4057350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196470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617181"/>
        <c:axId val="65228038"/>
      </c:lineChart>
      <c:catAx>
        <c:axId val="29617181"/>
        <c:scaling>
          <c:orientation val="minMax"/>
        </c:scaling>
        <c:axPos val="b"/>
        <c:majorGridlines/>
        <c:delete val="1"/>
        <c:majorTickMark val="out"/>
        <c:minorTickMark val="none"/>
        <c:tickLblPos val="nextTo"/>
        <c:crossAx val="65228038"/>
        <c:crosses val="autoZero"/>
        <c:auto val="1"/>
        <c:lblOffset val="100"/>
        <c:tickMarkSkip val="12"/>
        <c:noMultiLvlLbl val="0"/>
      </c:catAx>
      <c:valAx>
        <c:axId val="6522803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61718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numLit>
          </c:val>
          <c:smooth val="0"/>
        </c:ser>
        <c:axId val="50181431"/>
        <c:axId val="48979696"/>
      </c:lineChart>
      <c:catAx>
        <c:axId val="50181431"/>
        <c:scaling>
          <c:orientation val="minMax"/>
        </c:scaling>
        <c:axPos val="b"/>
        <c:majorGridlines/>
        <c:delete val="1"/>
        <c:majorTickMark val="out"/>
        <c:minorTickMark val="none"/>
        <c:tickLblPos val="nextTo"/>
        <c:crossAx val="48979696"/>
        <c:crosses val="autoZero"/>
        <c:auto val="1"/>
        <c:lblOffset val="100"/>
        <c:tickMarkSkip val="12"/>
        <c:noMultiLvlLbl val="0"/>
      </c:catAx>
      <c:valAx>
        <c:axId val="4897969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01814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8164081"/>
        <c:axId val="7932410"/>
      </c:lineChart>
      <c:catAx>
        <c:axId val="38164081"/>
        <c:scaling>
          <c:orientation val="minMax"/>
        </c:scaling>
        <c:axPos val="b"/>
        <c:majorGridlines/>
        <c:delete val="1"/>
        <c:majorTickMark val="out"/>
        <c:minorTickMark val="none"/>
        <c:tickLblPos val="nextTo"/>
        <c:crossAx val="7932410"/>
        <c:crosses val="autoZero"/>
        <c:auto val="1"/>
        <c:lblOffset val="100"/>
        <c:tickMarkSkip val="12"/>
        <c:noMultiLvlLbl val="0"/>
      </c:catAx>
      <c:valAx>
        <c:axId val="793241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16408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282827"/>
        <c:axId val="38545444"/>
      </c:lineChart>
      <c:catAx>
        <c:axId val="4282827"/>
        <c:scaling>
          <c:orientation val="minMax"/>
        </c:scaling>
        <c:axPos val="b"/>
        <c:majorGridlines/>
        <c:delete val="1"/>
        <c:majorTickMark val="out"/>
        <c:minorTickMark val="none"/>
        <c:tickLblPos val="nextTo"/>
        <c:crossAx val="38545444"/>
        <c:crosses val="autoZero"/>
        <c:auto val="1"/>
        <c:lblOffset val="100"/>
        <c:tickMarkSkip val="12"/>
        <c:noMultiLvlLbl val="0"/>
      </c:catAx>
      <c:valAx>
        <c:axId val="3854544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8282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364677"/>
        <c:axId val="35173230"/>
      </c:lineChart>
      <c:catAx>
        <c:axId val="11364677"/>
        <c:scaling>
          <c:orientation val="minMax"/>
        </c:scaling>
        <c:axPos val="b"/>
        <c:majorGridlines/>
        <c:delete val="1"/>
        <c:majorTickMark val="out"/>
        <c:minorTickMark val="none"/>
        <c:tickLblPos val="nextTo"/>
        <c:crossAx val="35173230"/>
        <c:crosses val="autoZero"/>
        <c:auto val="1"/>
        <c:lblOffset val="100"/>
        <c:tickMarkSkip val="12"/>
        <c:noMultiLvlLbl val="0"/>
      </c:catAx>
      <c:valAx>
        <c:axId val="3517323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36467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numLit>
          </c:val>
          <c:smooth val="0"/>
        </c:ser>
        <c:axId val="48123615"/>
        <c:axId val="30459352"/>
      </c:lineChart>
      <c:catAx>
        <c:axId val="48123615"/>
        <c:scaling>
          <c:orientation val="minMax"/>
        </c:scaling>
        <c:axPos val="b"/>
        <c:majorGridlines/>
        <c:delete val="1"/>
        <c:majorTickMark val="out"/>
        <c:minorTickMark val="none"/>
        <c:tickLblPos val="nextTo"/>
        <c:crossAx val="30459352"/>
        <c:crosses val="autoZero"/>
        <c:auto val="1"/>
        <c:lblOffset val="100"/>
        <c:tickMarkSkip val="12"/>
        <c:noMultiLvlLbl val="0"/>
      </c:catAx>
      <c:valAx>
        <c:axId val="30459352"/>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81236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34010641"/>
        <c:axId val="37660314"/>
      </c:lineChart>
      <c:catAx>
        <c:axId val="3401064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660314"/>
        <c:crosses val="autoZero"/>
        <c:auto val="1"/>
        <c:lblOffset val="100"/>
        <c:tickMarkSkip val="12"/>
        <c:noMultiLvlLbl val="0"/>
      </c:catAx>
      <c:valAx>
        <c:axId val="3766031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01064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3398507"/>
        <c:axId val="30586564"/>
      </c:lineChart>
      <c:catAx>
        <c:axId val="3398507"/>
        <c:scaling>
          <c:orientation val="minMax"/>
        </c:scaling>
        <c:axPos val="b"/>
        <c:majorGridlines/>
        <c:delete val="1"/>
        <c:majorTickMark val="out"/>
        <c:minorTickMark val="none"/>
        <c:tickLblPos val="none"/>
        <c:crossAx val="30586564"/>
        <c:crosses val="autoZero"/>
        <c:auto val="1"/>
        <c:lblOffset val="100"/>
        <c:tickMarkSkip val="12"/>
        <c:noMultiLvlLbl val="0"/>
      </c:catAx>
      <c:valAx>
        <c:axId val="3058656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9850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843621"/>
        <c:axId val="61592590"/>
      </c:lineChart>
      <c:catAx>
        <c:axId val="6843621"/>
        <c:scaling>
          <c:orientation val="minMax"/>
        </c:scaling>
        <c:axPos val="b"/>
        <c:majorGridlines/>
        <c:delete val="1"/>
        <c:majorTickMark val="out"/>
        <c:minorTickMark val="none"/>
        <c:tickLblPos val="none"/>
        <c:crossAx val="61592590"/>
        <c:crosses val="autoZero"/>
        <c:auto val="1"/>
        <c:lblOffset val="100"/>
        <c:tickMarkSkip val="12"/>
        <c:noMultiLvlLbl val="0"/>
      </c:catAx>
      <c:valAx>
        <c:axId val="6159259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84362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17462399"/>
        <c:axId val="22943864"/>
      </c:lineChart>
      <c:catAx>
        <c:axId val="1746239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943864"/>
        <c:crosses val="autoZero"/>
        <c:auto val="1"/>
        <c:lblOffset val="100"/>
        <c:tickMarkSkip val="12"/>
        <c:noMultiLvlLbl val="0"/>
      </c:catAx>
      <c:valAx>
        <c:axId val="2294386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46239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5168185"/>
        <c:axId val="46513666"/>
      </c:lineChart>
      <c:catAx>
        <c:axId val="5168185"/>
        <c:scaling>
          <c:orientation val="minMax"/>
        </c:scaling>
        <c:axPos val="b"/>
        <c:majorGridlines/>
        <c:delete val="1"/>
        <c:majorTickMark val="out"/>
        <c:minorTickMark val="none"/>
        <c:tickLblPos val="none"/>
        <c:crossAx val="46513666"/>
        <c:crosses val="autoZero"/>
        <c:auto val="1"/>
        <c:lblOffset val="100"/>
        <c:tickMarkSkip val="12"/>
        <c:noMultiLvlLbl val="0"/>
      </c:catAx>
      <c:valAx>
        <c:axId val="4651366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681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969811"/>
        <c:axId val="9510572"/>
      </c:lineChart>
      <c:catAx>
        <c:axId val="15969811"/>
        <c:scaling>
          <c:orientation val="minMax"/>
        </c:scaling>
        <c:axPos val="b"/>
        <c:majorGridlines/>
        <c:delete val="1"/>
        <c:majorTickMark val="out"/>
        <c:minorTickMark val="none"/>
        <c:tickLblPos val="none"/>
        <c:crossAx val="9510572"/>
        <c:crosses val="autoZero"/>
        <c:auto val="1"/>
        <c:lblOffset val="100"/>
        <c:tickMarkSkip val="12"/>
        <c:noMultiLvlLbl val="0"/>
      </c:catAx>
      <c:valAx>
        <c:axId val="951057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96981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18486285"/>
        <c:axId val="32158838"/>
      </c:lineChart>
      <c:catAx>
        <c:axId val="1848628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2158838"/>
        <c:crosses val="autoZero"/>
        <c:auto val="1"/>
        <c:lblOffset val="100"/>
        <c:tickMarkSkip val="12"/>
        <c:noMultiLvlLbl val="0"/>
      </c:catAx>
      <c:valAx>
        <c:axId val="321588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48628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39972723"/>
        <c:axId val="24210188"/>
      </c:lineChart>
      <c:catAx>
        <c:axId val="39972723"/>
        <c:scaling>
          <c:orientation val="minMax"/>
        </c:scaling>
        <c:axPos val="b"/>
        <c:majorGridlines/>
        <c:delete val="1"/>
        <c:majorTickMark val="out"/>
        <c:minorTickMark val="none"/>
        <c:tickLblPos val="none"/>
        <c:crossAx val="24210188"/>
        <c:crosses val="autoZero"/>
        <c:auto val="1"/>
        <c:lblOffset val="100"/>
        <c:tickMarkSkip val="12"/>
        <c:noMultiLvlLbl val="0"/>
      </c:catAx>
      <c:valAx>
        <c:axId val="2421018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9727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20994087"/>
        <c:axId val="54729056"/>
      </c:lineChart>
      <c:catAx>
        <c:axId val="20994087"/>
        <c:scaling>
          <c:orientation val="minMax"/>
        </c:scaling>
        <c:axPos val="b"/>
        <c:majorGridlines/>
        <c:delete val="1"/>
        <c:majorTickMark val="out"/>
        <c:minorTickMark val="none"/>
        <c:tickLblPos val="none"/>
        <c:crossAx val="54729056"/>
        <c:crosses val="autoZero"/>
        <c:auto val="1"/>
        <c:lblOffset val="100"/>
        <c:tickMarkSkip val="12"/>
        <c:noMultiLvlLbl val="0"/>
      </c:catAx>
      <c:valAx>
        <c:axId val="547290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9940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2799457"/>
        <c:axId val="3868522"/>
      </c:lineChart>
      <c:catAx>
        <c:axId val="22799457"/>
        <c:scaling>
          <c:orientation val="minMax"/>
        </c:scaling>
        <c:axPos val="b"/>
        <c:majorGridlines/>
        <c:delete val="1"/>
        <c:majorTickMark val="out"/>
        <c:minorTickMark val="none"/>
        <c:tickLblPos val="none"/>
        <c:crossAx val="3868522"/>
        <c:crosses val="autoZero"/>
        <c:auto val="1"/>
        <c:lblOffset val="100"/>
        <c:tickMarkSkip val="12"/>
        <c:noMultiLvlLbl val="0"/>
      </c:catAx>
      <c:valAx>
        <c:axId val="386852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79945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34816699"/>
        <c:axId val="44914836"/>
      </c:lineChart>
      <c:catAx>
        <c:axId val="3481669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4914836"/>
        <c:crosses val="autoZero"/>
        <c:auto val="1"/>
        <c:lblOffset val="100"/>
        <c:tickMarkSkip val="12"/>
        <c:noMultiLvlLbl val="0"/>
      </c:catAx>
      <c:valAx>
        <c:axId val="4491483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81669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1580341"/>
        <c:axId val="14223070"/>
      </c:lineChart>
      <c:catAx>
        <c:axId val="1580341"/>
        <c:scaling>
          <c:orientation val="minMax"/>
        </c:scaling>
        <c:axPos val="b"/>
        <c:majorGridlines/>
        <c:delete val="1"/>
        <c:majorTickMark val="out"/>
        <c:minorTickMark val="none"/>
        <c:tickLblPos val="none"/>
        <c:crossAx val="14223070"/>
        <c:crosses val="autoZero"/>
        <c:auto val="1"/>
        <c:lblOffset val="100"/>
        <c:tickMarkSkip val="12"/>
        <c:noMultiLvlLbl val="0"/>
      </c:catAx>
      <c:valAx>
        <c:axId val="142230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803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0898767"/>
        <c:axId val="11217992"/>
      </c:lineChart>
      <c:catAx>
        <c:axId val="60898767"/>
        <c:scaling>
          <c:orientation val="minMax"/>
        </c:scaling>
        <c:axPos val="b"/>
        <c:majorGridlines/>
        <c:delete val="1"/>
        <c:majorTickMark val="out"/>
        <c:minorTickMark val="none"/>
        <c:tickLblPos val="none"/>
        <c:crossAx val="11217992"/>
        <c:crosses val="autoZero"/>
        <c:auto val="1"/>
        <c:lblOffset val="100"/>
        <c:tickMarkSkip val="12"/>
        <c:noMultiLvlLbl val="0"/>
      </c:catAx>
      <c:valAx>
        <c:axId val="1121799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89876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33853065"/>
        <c:axId val="36242130"/>
      </c:lineChart>
      <c:catAx>
        <c:axId val="3385306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242130"/>
        <c:crosses val="autoZero"/>
        <c:auto val="1"/>
        <c:lblOffset val="100"/>
        <c:tickMarkSkip val="12"/>
        <c:noMultiLvlLbl val="0"/>
      </c:catAx>
      <c:valAx>
        <c:axId val="3624213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85306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57743715"/>
        <c:axId val="49931388"/>
      </c:lineChart>
      <c:catAx>
        <c:axId val="57743715"/>
        <c:scaling>
          <c:orientation val="minMax"/>
        </c:scaling>
        <c:axPos val="b"/>
        <c:majorGridlines/>
        <c:delete val="1"/>
        <c:majorTickMark val="out"/>
        <c:minorTickMark val="none"/>
        <c:tickLblPos val="none"/>
        <c:crossAx val="49931388"/>
        <c:crosses val="autoZero"/>
        <c:auto val="1"/>
        <c:lblOffset val="100"/>
        <c:tickMarkSkip val="12"/>
        <c:noMultiLvlLbl val="0"/>
      </c:catAx>
      <c:valAx>
        <c:axId val="4993138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7437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729309"/>
        <c:axId val="17910598"/>
      </c:lineChart>
      <c:catAx>
        <c:axId val="46729309"/>
        <c:scaling>
          <c:orientation val="minMax"/>
        </c:scaling>
        <c:axPos val="b"/>
        <c:majorGridlines/>
        <c:delete val="1"/>
        <c:majorTickMark val="out"/>
        <c:minorTickMark val="none"/>
        <c:tickLblPos val="none"/>
        <c:crossAx val="17910598"/>
        <c:crosses val="autoZero"/>
        <c:auto val="1"/>
        <c:lblOffset val="100"/>
        <c:tickMarkSkip val="12"/>
        <c:noMultiLvlLbl val="0"/>
      </c:catAx>
      <c:valAx>
        <c:axId val="1791059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72930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26977655"/>
        <c:axId val="41472304"/>
      </c:lineChart>
      <c:catAx>
        <c:axId val="2697765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1472304"/>
        <c:crosses val="autoZero"/>
        <c:auto val="1"/>
        <c:lblOffset val="100"/>
        <c:tickMarkSkip val="12"/>
        <c:noMultiLvlLbl val="0"/>
      </c:catAx>
      <c:valAx>
        <c:axId val="4147230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97765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37706417"/>
        <c:axId val="3813434"/>
      </c:lineChart>
      <c:catAx>
        <c:axId val="37706417"/>
        <c:scaling>
          <c:orientation val="minMax"/>
        </c:scaling>
        <c:axPos val="b"/>
        <c:majorGridlines/>
        <c:delete val="1"/>
        <c:majorTickMark val="out"/>
        <c:minorTickMark val="none"/>
        <c:tickLblPos val="none"/>
        <c:crossAx val="3813434"/>
        <c:crosses val="autoZero"/>
        <c:auto val="1"/>
        <c:lblOffset val="100"/>
        <c:tickMarkSkip val="12"/>
        <c:noMultiLvlLbl val="0"/>
      </c:catAx>
      <c:valAx>
        <c:axId val="381343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7064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6565101"/>
        <c:axId val="14868182"/>
      </c:lineChart>
      <c:catAx>
        <c:axId val="16565101"/>
        <c:scaling>
          <c:orientation val="minMax"/>
        </c:scaling>
        <c:axPos val="b"/>
        <c:majorGridlines/>
        <c:delete val="1"/>
        <c:majorTickMark val="out"/>
        <c:minorTickMark val="none"/>
        <c:tickLblPos val="none"/>
        <c:crossAx val="14868182"/>
        <c:crosses val="autoZero"/>
        <c:auto val="1"/>
        <c:lblOffset val="100"/>
        <c:tickMarkSkip val="12"/>
        <c:noMultiLvlLbl val="0"/>
      </c:catAx>
      <c:valAx>
        <c:axId val="1486818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56510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320907"/>
        <c:axId val="40452708"/>
      </c:lineChart>
      <c:catAx>
        <c:axId val="34320907"/>
        <c:scaling>
          <c:orientation val="minMax"/>
        </c:scaling>
        <c:axPos val="b"/>
        <c:majorGridlines/>
        <c:delete val="1"/>
        <c:majorTickMark val="out"/>
        <c:minorTickMark val="none"/>
        <c:tickLblPos val="none"/>
        <c:crossAx val="40452708"/>
        <c:crosses val="autoZero"/>
        <c:auto val="1"/>
        <c:lblOffset val="100"/>
        <c:tickMarkSkip val="12"/>
        <c:noMultiLvlLbl val="0"/>
      </c:catAx>
      <c:valAx>
        <c:axId val="4045270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32090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28530053"/>
        <c:axId val="55443886"/>
      </c:lineChart>
      <c:catAx>
        <c:axId val="2853005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5443886"/>
        <c:crosses val="autoZero"/>
        <c:auto val="1"/>
        <c:lblOffset val="100"/>
        <c:tickMarkSkip val="12"/>
        <c:noMultiLvlLbl val="0"/>
      </c:catAx>
      <c:valAx>
        <c:axId val="5544388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53005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29232927"/>
        <c:axId val="61769752"/>
      </c:lineChart>
      <c:catAx>
        <c:axId val="29232927"/>
        <c:scaling>
          <c:orientation val="minMax"/>
        </c:scaling>
        <c:axPos val="b"/>
        <c:majorGridlines/>
        <c:delete val="1"/>
        <c:majorTickMark val="out"/>
        <c:minorTickMark val="none"/>
        <c:tickLblPos val="none"/>
        <c:crossAx val="61769752"/>
        <c:crosses val="autoZero"/>
        <c:auto val="1"/>
        <c:lblOffset val="100"/>
        <c:tickMarkSkip val="12"/>
        <c:noMultiLvlLbl val="0"/>
      </c:catAx>
      <c:valAx>
        <c:axId val="6176975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23292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056857"/>
        <c:axId val="37293986"/>
      </c:lineChart>
      <c:catAx>
        <c:axId val="19056857"/>
        <c:scaling>
          <c:orientation val="minMax"/>
        </c:scaling>
        <c:axPos val="b"/>
        <c:majorGridlines/>
        <c:delete val="1"/>
        <c:majorTickMark val="out"/>
        <c:minorTickMark val="none"/>
        <c:tickLblPos val="none"/>
        <c:crossAx val="37293986"/>
        <c:crosses val="autoZero"/>
        <c:auto val="1"/>
        <c:lblOffset val="100"/>
        <c:tickMarkSkip val="12"/>
        <c:noMultiLvlLbl val="0"/>
      </c:catAx>
      <c:valAx>
        <c:axId val="3729398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05685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101555"/>
        <c:axId val="913996"/>
      </c:lineChart>
      <c:catAx>
        <c:axId val="10155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13996"/>
        <c:crosses val="autoZero"/>
        <c:auto val="1"/>
        <c:lblOffset val="100"/>
        <c:tickMarkSkip val="12"/>
        <c:noMultiLvlLbl val="0"/>
      </c:catAx>
      <c:valAx>
        <c:axId val="91399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155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8225965"/>
        <c:axId val="6924822"/>
      </c:lineChart>
      <c:catAx>
        <c:axId val="8225965"/>
        <c:scaling>
          <c:orientation val="minMax"/>
        </c:scaling>
        <c:axPos val="b"/>
        <c:majorGridlines/>
        <c:delete val="1"/>
        <c:majorTickMark val="out"/>
        <c:minorTickMark val="none"/>
        <c:tickLblPos val="none"/>
        <c:crossAx val="6924822"/>
        <c:crosses val="autoZero"/>
        <c:auto val="1"/>
        <c:lblOffset val="100"/>
        <c:tickMarkSkip val="12"/>
        <c:noMultiLvlLbl val="0"/>
      </c:catAx>
      <c:valAx>
        <c:axId val="692482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2259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2323399"/>
        <c:axId val="24039680"/>
      </c:lineChart>
      <c:catAx>
        <c:axId val="62323399"/>
        <c:scaling>
          <c:orientation val="minMax"/>
        </c:scaling>
        <c:axPos val="b"/>
        <c:majorGridlines/>
        <c:delete val="1"/>
        <c:majorTickMark val="out"/>
        <c:minorTickMark val="none"/>
        <c:tickLblPos val="none"/>
        <c:crossAx val="24039680"/>
        <c:crosses val="autoZero"/>
        <c:auto val="1"/>
        <c:lblOffset val="100"/>
        <c:tickMarkSkip val="12"/>
        <c:noMultiLvlLbl val="0"/>
      </c:catAx>
      <c:valAx>
        <c:axId val="2403968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32339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15030529"/>
        <c:axId val="1057034"/>
      </c:lineChart>
      <c:catAx>
        <c:axId val="1503052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057034"/>
        <c:crosses val="autoZero"/>
        <c:auto val="1"/>
        <c:lblOffset val="100"/>
        <c:tickMarkSkip val="12"/>
        <c:noMultiLvlLbl val="0"/>
      </c:catAx>
      <c:valAx>
        <c:axId val="105703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03052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9513307"/>
        <c:axId val="18510900"/>
      </c:lineChart>
      <c:catAx>
        <c:axId val="9513307"/>
        <c:scaling>
          <c:orientation val="minMax"/>
        </c:scaling>
        <c:axPos val="b"/>
        <c:majorGridlines/>
        <c:delete val="1"/>
        <c:majorTickMark val="out"/>
        <c:minorTickMark val="none"/>
        <c:tickLblPos val="none"/>
        <c:crossAx val="18510900"/>
        <c:crosses val="autoZero"/>
        <c:auto val="1"/>
        <c:lblOffset val="100"/>
        <c:tickMarkSkip val="12"/>
        <c:noMultiLvlLbl val="0"/>
      </c:catAx>
      <c:valAx>
        <c:axId val="185109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51330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32380373"/>
        <c:axId val="22987902"/>
      </c:lineChart>
      <c:catAx>
        <c:axId val="32380373"/>
        <c:scaling>
          <c:orientation val="minMax"/>
        </c:scaling>
        <c:axPos val="b"/>
        <c:majorGridlines/>
        <c:delete val="1"/>
        <c:majorTickMark val="out"/>
        <c:minorTickMark val="none"/>
        <c:tickLblPos val="none"/>
        <c:crossAx val="22987902"/>
        <c:crosses val="autoZero"/>
        <c:auto val="1"/>
        <c:lblOffset val="100"/>
        <c:tickMarkSkip val="12"/>
        <c:noMultiLvlLbl val="0"/>
      </c:catAx>
      <c:valAx>
        <c:axId val="2298790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38037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66704775"/>
        <c:axId val="63472064"/>
      </c:lineChart>
      <c:catAx>
        <c:axId val="6670477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472064"/>
        <c:crosses val="autoZero"/>
        <c:auto val="1"/>
        <c:lblOffset val="100"/>
        <c:tickMarkSkip val="12"/>
        <c:noMultiLvlLbl val="0"/>
      </c:catAx>
      <c:valAx>
        <c:axId val="6347206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70477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5564527"/>
        <c:axId val="50080744"/>
      </c:lineChart>
      <c:catAx>
        <c:axId val="556452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0080744"/>
        <c:crosses val="autoZero"/>
        <c:auto val="1"/>
        <c:lblOffset val="100"/>
        <c:tickMarkSkip val="12"/>
        <c:noMultiLvlLbl val="0"/>
      </c:catAx>
      <c:valAx>
        <c:axId val="5008074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6452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48073513"/>
        <c:axId val="30008434"/>
      </c:lineChart>
      <c:catAx>
        <c:axId val="48073513"/>
        <c:scaling>
          <c:orientation val="minMax"/>
        </c:scaling>
        <c:axPos val="b"/>
        <c:majorGridlines/>
        <c:delete val="1"/>
        <c:majorTickMark val="out"/>
        <c:minorTickMark val="none"/>
        <c:tickLblPos val="none"/>
        <c:crossAx val="30008434"/>
        <c:crosses val="autoZero"/>
        <c:auto val="1"/>
        <c:lblOffset val="100"/>
        <c:tickMarkSkip val="12"/>
        <c:noMultiLvlLbl val="0"/>
      </c:catAx>
      <c:valAx>
        <c:axId val="3000843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07351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1640451"/>
        <c:axId val="14764060"/>
      </c:lineChart>
      <c:catAx>
        <c:axId val="1640451"/>
        <c:scaling>
          <c:orientation val="minMax"/>
        </c:scaling>
        <c:axPos val="b"/>
        <c:majorGridlines/>
        <c:delete val="1"/>
        <c:majorTickMark val="out"/>
        <c:minorTickMark val="none"/>
        <c:tickLblPos val="none"/>
        <c:crossAx val="14764060"/>
        <c:crosses val="autoZero"/>
        <c:auto val="1"/>
        <c:lblOffset val="100"/>
        <c:tickMarkSkip val="12"/>
        <c:noMultiLvlLbl val="0"/>
      </c:catAx>
      <c:valAx>
        <c:axId val="1476406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4045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65767677"/>
        <c:axId val="55038182"/>
      </c:lineChart>
      <c:catAx>
        <c:axId val="6576767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5038182"/>
        <c:crosses val="autoZero"/>
        <c:auto val="1"/>
        <c:lblOffset val="100"/>
        <c:tickMarkSkip val="12"/>
        <c:noMultiLvlLbl val="0"/>
      </c:catAx>
      <c:valAx>
        <c:axId val="5503818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76767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25581591"/>
        <c:axId val="28907728"/>
      </c:lineChart>
      <c:catAx>
        <c:axId val="25581591"/>
        <c:scaling>
          <c:orientation val="minMax"/>
        </c:scaling>
        <c:axPos val="b"/>
        <c:majorGridlines/>
        <c:delete val="1"/>
        <c:majorTickMark val="out"/>
        <c:minorTickMark val="none"/>
        <c:tickLblPos val="none"/>
        <c:crossAx val="28907728"/>
        <c:crosses val="autoZero"/>
        <c:auto val="1"/>
        <c:lblOffset val="100"/>
        <c:tickMarkSkip val="12"/>
        <c:noMultiLvlLbl val="0"/>
      </c:catAx>
      <c:valAx>
        <c:axId val="2890772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58159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58842961"/>
        <c:axId val="59824602"/>
      </c:lineChart>
      <c:catAx>
        <c:axId val="58842961"/>
        <c:scaling>
          <c:orientation val="minMax"/>
        </c:scaling>
        <c:axPos val="b"/>
        <c:majorGridlines/>
        <c:delete val="1"/>
        <c:majorTickMark val="out"/>
        <c:minorTickMark val="none"/>
        <c:tickLblPos val="none"/>
        <c:crossAx val="59824602"/>
        <c:crosses val="autoZero"/>
        <c:auto val="1"/>
        <c:lblOffset val="100"/>
        <c:tickMarkSkip val="12"/>
        <c:noMultiLvlLbl val="0"/>
      </c:catAx>
      <c:valAx>
        <c:axId val="5982460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84296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numLit>
          </c:val>
          <c:smooth val="0"/>
        </c:ser>
        <c:axId val="1550507"/>
        <c:axId val="13954564"/>
      </c:lineChart>
      <c:catAx>
        <c:axId val="155050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3954564"/>
        <c:crosses val="autoZero"/>
        <c:auto val="1"/>
        <c:lblOffset val="100"/>
        <c:tickMarkSkip val="12"/>
        <c:noMultiLvlLbl val="0"/>
      </c:catAx>
      <c:valAx>
        <c:axId val="13954564"/>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55050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numLit>
          </c:val>
          <c:smooth val="0"/>
        </c:ser>
        <c:axId val="58482213"/>
        <c:axId val="56577870"/>
      </c:lineChart>
      <c:catAx>
        <c:axId val="58482213"/>
        <c:scaling>
          <c:orientation val="minMax"/>
        </c:scaling>
        <c:axPos val="b"/>
        <c:majorGridlines/>
        <c:delete val="1"/>
        <c:majorTickMark val="out"/>
        <c:minorTickMark val="none"/>
        <c:tickLblPos val="none"/>
        <c:crossAx val="56577870"/>
        <c:crosses val="autoZero"/>
        <c:auto val="1"/>
        <c:lblOffset val="100"/>
        <c:tickMarkSkip val="12"/>
        <c:noMultiLvlLbl val="0"/>
      </c:catAx>
      <c:valAx>
        <c:axId val="5657787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48221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numLit>
          </c:val>
          <c:smooth val="0"/>
        </c:ser>
        <c:axId val="39438783"/>
        <c:axId val="19404728"/>
      </c:lineChart>
      <c:catAx>
        <c:axId val="39438783"/>
        <c:scaling>
          <c:orientation val="minMax"/>
        </c:scaling>
        <c:axPos val="b"/>
        <c:majorGridlines/>
        <c:delete val="1"/>
        <c:majorTickMark val="out"/>
        <c:minorTickMark val="none"/>
        <c:tickLblPos val="none"/>
        <c:crossAx val="19404728"/>
        <c:crosses val="autoZero"/>
        <c:auto val="1"/>
        <c:lblOffset val="100"/>
        <c:tickMarkSkip val="12"/>
        <c:noMultiLvlLbl val="0"/>
      </c:catAx>
      <c:valAx>
        <c:axId val="19404728"/>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43878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40424825"/>
        <c:axId val="28279106"/>
      </c:lineChart>
      <c:catAx>
        <c:axId val="40424825"/>
        <c:scaling>
          <c:orientation val="minMax"/>
        </c:scaling>
        <c:axPos val="b"/>
        <c:majorGridlines/>
        <c:delete val="1"/>
        <c:majorTickMark val="out"/>
        <c:minorTickMark val="none"/>
        <c:tickLblPos val="nextTo"/>
        <c:crossAx val="28279106"/>
        <c:crosses val="autoZero"/>
        <c:auto val="1"/>
        <c:lblOffset val="100"/>
        <c:tickMarkSkip val="12"/>
        <c:noMultiLvlLbl val="0"/>
      </c:catAx>
      <c:valAx>
        <c:axId val="2827910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4248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34377665"/>
        <c:axId val="40963530"/>
      </c:lineChart>
      <c:catAx>
        <c:axId val="34377665"/>
        <c:scaling>
          <c:orientation val="minMax"/>
        </c:scaling>
        <c:axPos val="b"/>
        <c:majorGridlines/>
        <c:delete val="1"/>
        <c:majorTickMark val="out"/>
        <c:minorTickMark val="none"/>
        <c:tickLblPos val="none"/>
        <c:crossAx val="40963530"/>
        <c:crosses val="autoZero"/>
        <c:auto val="1"/>
        <c:lblOffset val="100"/>
        <c:tickMarkSkip val="12"/>
        <c:noMultiLvlLbl val="0"/>
      </c:catAx>
      <c:valAx>
        <c:axId val="4096353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3776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53185363"/>
        <c:axId val="8906220"/>
      </c:lineChart>
      <c:catAx>
        <c:axId val="53185363"/>
        <c:scaling>
          <c:orientation val="minMax"/>
        </c:scaling>
        <c:axPos val="b"/>
        <c:majorGridlines/>
        <c:delete val="1"/>
        <c:majorTickMark val="out"/>
        <c:minorTickMark val="none"/>
        <c:tickLblPos val="nextTo"/>
        <c:crossAx val="8906220"/>
        <c:crosses val="autoZero"/>
        <c:auto val="1"/>
        <c:lblOffset val="100"/>
        <c:tickMarkSkip val="12"/>
        <c:noMultiLvlLbl val="0"/>
      </c:catAx>
      <c:valAx>
        <c:axId val="890622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1853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13047117"/>
        <c:axId val="50315190"/>
      </c:lineChart>
      <c:catAx>
        <c:axId val="13047117"/>
        <c:scaling>
          <c:orientation val="minMax"/>
        </c:scaling>
        <c:axPos val="b"/>
        <c:majorGridlines/>
        <c:delete val="1"/>
        <c:majorTickMark val="out"/>
        <c:minorTickMark val="none"/>
        <c:tickLblPos val="nextTo"/>
        <c:crossAx val="50315190"/>
        <c:crosses val="autoZero"/>
        <c:auto val="1"/>
        <c:lblOffset val="100"/>
        <c:tickMarkSkip val="12"/>
        <c:noMultiLvlLbl val="0"/>
      </c:catAx>
      <c:valAx>
        <c:axId val="5031519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0471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50183527"/>
        <c:axId val="48998560"/>
      </c:lineChart>
      <c:catAx>
        <c:axId val="50183527"/>
        <c:scaling>
          <c:orientation val="minMax"/>
        </c:scaling>
        <c:axPos val="b"/>
        <c:majorGridlines/>
        <c:delete val="1"/>
        <c:majorTickMark val="out"/>
        <c:minorTickMark val="none"/>
        <c:tickLblPos val="nextTo"/>
        <c:crossAx val="48998560"/>
        <c:crosses val="autoZero"/>
        <c:auto val="1"/>
        <c:lblOffset val="100"/>
        <c:tickMarkSkip val="12"/>
        <c:noMultiLvlLbl val="0"/>
      </c:catAx>
      <c:valAx>
        <c:axId val="4899856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18352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38333857"/>
        <c:axId val="9460394"/>
      </c:lineChart>
      <c:catAx>
        <c:axId val="38333857"/>
        <c:scaling>
          <c:orientation val="minMax"/>
        </c:scaling>
        <c:axPos val="b"/>
        <c:majorGridlines/>
        <c:delete val="1"/>
        <c:majorTickMark val="out"/>
        <c:minorTickMark val="none"/>
        <c:tickLblPos val="nextTo"/>
        <c:crossAx val="9460394"/>
        <c:crosses val="autoZero"/>
        <c:auto val="1"/>
        <c:lblOffset val="100"/>
        <c:tickMarkSkip val="12"/>
        <c:noMultiLvlLbl val="0"/>
      </c:catAx>
      <c:valAx>
        <c:axId val="946039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33385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18034683"/>
        <c:axId val="28094420"/>
      </c:lineChart>
      <c:catAx>
        <c:axId val="18034683"/>
        <c:scaling>
          <c:orientation val="minMax"/>
        </c:scaling>
        <c:axPos val="b"/>
        <c:majorGridlines/>
        <c:delete val="1"/>
        <c:majorTickMark val="out"/>
        <c:minorTickMark val="none"/>
        <c:tickLblPos val="nextTo"/>
        <c:crossAx val="28094420"/>
        <c:crosses val="autoZero"/>
        <c:auto val="1"/>
        <c:lblOffset val="100"/>
        <c:tickMarkSkip val="12"/>
        <c:noMultiLvlLbl val="0"/>
      </c:catAx>
      <c:valAx>
        <c:axId val="2809442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03468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51523189"/>
        <c:axId val="61055518"/>
      </c:lineChart>
      <c:catAx>
        <c:axId val="51523189"/>
        <c:scaling>
          <c:orientation val="minMax"/>
        </c:scaling>
        <c:axPos val="b"/>
        <c:majorGridlines/>
        <c:delete val="1"/>
        <c:majorTickMark val="out"/>
        <c:minorTickMark val="none"/>
        <c:tickLblPos val="nextTo"/>
        <c:crossAx val="61055518"/>
        <c:crosses val="autoZero"/>
        <c:auto val="1"/>
        <c:lblOffset val="100"/>
        <c:tickMarkSkip val="12"/>
        <c:noMultiLvlLbl val="0"/>
      </c:catAx>
      <c:valAx>
        <c:axId val="6105551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5231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12628751"/>
        <c:axId val="46549896"/>
      </c:lineChart>
      <c:catAx>
        <c:axId val="12628751"/>
        <c:scaling>
          <c:orientation val="minMax"/>
        </c:scaling>
        <c:axPos val="b"/>
        <c:majorGridlines/>
        <c:delete val="1"/>
        <c:majorTickMark val="out"/>
        <c:minorTickMark val="none"/>
        <c:tickLblPos val="nextTo"/>
        <c:crossAx val="46549896"/>
        <c:crosses val="autoZero"/>
        <c:auto val="1"/>
        <c:lblOffset val="100"/>
        <c:tickMarkSkip val="12"/>
        <c:noMultiLvlLbl val="0"/>
      </c:catAx>
      <c:valAx>
        <c:axId val="4654989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62875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16295881"/>
        <c:axId val="12445202"/>
      </c:lineChart>
      <c:catAx>
        <c:axId val="16295881"/>
        <c:scaling>
          <c:orientation val="minMax"/>
        </c:scaling>
        <c:axPos val="b"/>
        <c:majorGridlines/>
        <c:delete val="1"/>
        <c:majorTickMark val="out"/>
        <c:minorTickMark val="none"/>
        <c:tickLblPos val="nextTo"/>
        <c:crossAx val="12445202"/>
        <c:crosses val="autoZero"/>
        <c:auto val="1"/>
        <c:lblOffset val="100"/>
        <c:tickMarkSkip val="12"/>
        <c:noMultiLvlLbl val="0"/>
      </c:catAx>
      <c:valAx>
        <c:axId val="1244520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29588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44897955"/>
        <c:axId val="1428412"/>
      </c:lineChart>
      <c:catAx>
        <c:axId val="44897955"/>
        <c:scaling>
          <c:orientation val="minMax"/>
        </c:scaling>
        <c:axPos val="b"/>
        <c:majorGridlines/>
        <c:delete val="1"/>
        <c:majorTickMark val="out"/>
        <c:minorTickMark val="none"/>
        <c:tickLblPos val="nextTo"/>
        <c:crossAx val="1428412"/>
        <c:crosses val="autoZero"/>
        <c:auto val="1"/>
        <c:lblOffset val="100"/>
        <c:tickMarkSkip val="12"/>
        <c:noMultiLvlLbl val="0"/>
      </c:catAx>
      <c:valAx>
        <c:axId val="142841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89795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12855709"/>
        <c:axId val="48592518"/>
      </c:lineChart>
      <c:catAx>
        <c:axId val="12855709"/>
        <c:scaling>
          <c:orientation val="minMax"/>
        </c:scaling>
        <c:axPos val="b"/>
        <c:majorGridlines/>
        <c:delete val="1"/>
        <c:majorTickMark val="out"/>
        <c:minorTickMark val="none"/>
        <c:tickLblPos val="nextTo"/>
        <c:crossAx val="48592518"/>
        <c:crosses val="autoZero"/>
        <c:auto val="1"/>
        <c:lblOffset val="100"/>
        <c:tickMarkSkip val="12"/>
        <c:noMultiLvlLbl val="0"/>
      </c:catAx>
      <c:valAx>
        <c:axId val="4859251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85570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3127451"/>
        <c:axId val="29711604"/>
      </c:lineChart>
      <c:catAx>
        <c:axId val="33127451"/>
        <c:scaling>
          <c:orientation val="minMax"/>
        </c:scaling>
        <c:axPos val="b"/>
        <c:majorGridlines/>
        <c:delete val="1"/>
        <c:majorTickMark val="out"/>
        <c:minorTickMark val="none"/>
        <c:tickLblPos val="none"/>
        <c:crossAx val="29711604"/>
        <c:crosses val="autoZero"/>
        <c:auto val="1"/>
        <c:lblOffset val="100"/>
        <c:tickMarkSkip val="12"/>
        <c:noMultiLvlLbl val="0"/>
      </c:catAx>
      <c:valAx>
        <c:axId val="2971160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12745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34679479"/>
        <c:axId val="43679856"/>
      </c:lineChart>
      <c:catAx>
        <c:axId val="34679479"/>
        <c:scaling>
          <c:orientation val="minMax"/>
        </c:scaling>
        <c:axPos val="b"/>
        <c:majorGridlines/>
        <c:delete val="1"/>
        <c:majorTickMark val="out"/>
        <c:minorTickMark val="none"/>
        <c:tickLblPos val="nextTo"/>
        <c:crossAx val="43679856"/>
        <c:crosses val="autoZero"/>
        <c:auto val="1"/>
        <c:lblOffset val="100"/>
        <c:tickMarkSkip val="12"/>
        <c:noMultiLvlLbl val="0"/>
      </c:catAx>
      <c:valAx>
        <c:axId val="4367985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67947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57574385"/>
        <c:axId val="48407418"/>
      </c:lineChart>
      <c:catAx>
        <c:axId val="57574385"/>
        <c:scaling>
          <c:orientation val="minMax"/>
        </c:scaling>
        <c:axPos val="b"/>
        <c:majorGridlines/>
        <c:delete val="1"/>
        <c:majorTickMark val="out"/>
        <c:minorTickMark val="none"/>
        <c:tickLblPos val="nextTo"/>
        <c:crossAx val="48407418"/>
        <c:crosses val="autoZero"/>
        <c:auto val="1"/>
        <c:lblOffset val="100"/>
        <c:tickMarkSkip val="12"/>
        <c:noMultiLvlLbl val="0"/>
      </c:catAx>
      <c:valAx>
        <c:axId val="4840741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57438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33013579"/>
        <c:axId val="28686756"/>
      </c:lineChart>
      <c:catAx>
        <c:axId val="33013579"/>
        <c:scaling>
          <c:orientation val="minMax"/>
        </c:scaling>
        <c:axPos val="b"/>
        <c:majorGridlines/>
        <c:delete val="1"/>
        <c:majorTickMark val="out"/>
        <c:minorTickMark val="none"/>
        <c:tickLblPos val="nextTo"/>
        <c:crossAx val="28686756"/>
        <c:crosses val="autoZero"/>
        <c:auto val="1"/>
        <c:lblOffset val="100"/>
        <c:tickMarkSkip val="12"/>
        <c:noMultiLvlLbl val="0"/>
      </c:catAx>
      <c:valAx>
        <c:axId val="2868675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01357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56854213"/>
        <c:axId val="41925870"/>
      </c:lineChart>
      <c:catAx>
        <c:axId val="56854213"/>
        <c:scaling>
          <c:orientation val="minMax"/>
        </c:scaling>
        <c:axPos val="b"/>
        <c:majorGridlines/>
        <c:delete val="1"/>
        <c:majorTickMark val="out"/>
        <c:minorTickMark val="none"/>
        <c:tickLblPos val="nextTo"/>
        <c:crossAx val="41925870"/>
        <c:crosses val="autoZero"/>
        <c:auto val="1"/>
        <c:lblOffset val="100"/>
        <c:tickMarkSkip val="12"/>
        <c:noMultiLvlLbl val="0"/>
      </c:catAx>
      <c:valAx>
        <c:axId val="4192587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8542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41788511"/>
        <c:axId val="40552280"/>
      </c:lineChart>
      <c:catAx>
        <c:axId val="41788511"/>
        <c:scaling>
          <c:orientation val="minMax"/>
        </c:scaling>
        <c:axPos val="b"/>
        <c:majorGridlines/>
        <c:delete val="1"/>
        <c:majorTickMark val="out"/>
        <c:minorTickMark val="none"/>
        <c:tickLblPos val="nextTo"/>
        <c:crossAx val="40552280"/>
        <c:crosses val="autoZero"/>
        <c:auto val="1"/>
        <c:lblOffset val="100"/>
        <c:tickMarkSkip val="12"/>
        <c:noMultiLvlLbl val="0"/>
      </c:catAx>
      <c:valAx>
        <c:axId val="4055228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78851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29426201"/>
        <c:axId val="63509218"/>
      </c:lineChart>
      <c:catAx>
        <c:axId val="29426201"/>
        <c:scaling>
          <c:orientation val="minMax"/>
        </c:scaling>
        <c:axPos val="b"/>
        <c:majorGridlines/>
        <c:delete val="1"/>
        <c:majorTickMark val="out"/>
        <c:minorTickMark val="none"/>
        <c:tickLblPos val="nextTo"/>
        <c:crossAx val="63509218"/>
        <c:crosses val="autoZero"/>
        <c:auto val="1"/>
        <c:lblOffset val="100"/>
        <c:tickMarkSkip val="12"/>
        <c:noMultiLvlLbl val="0"/>
      </c:catAx>
      <c:valAx>
        <c:axId val="6350921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42620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34712051"/>
        <c:axId val="43973004"/>
      </c:lineChart>
      <c:catAx>
        <c:axId val="34712051"/>
        <c:scaling>
          <c:orientation val="minMax"/>
        </c:scaling>
        <c:axPos val="b"/>
        <c:majorGridlines/>
        <c:delete val="1"/>
        <c:majorTickMark val="out"/>
        <c:minorTickMark val="none"/>
        <c:tickLblPos val="nextTo"/>
        <c:crossAx val="43973004"/>
        <c:crosses val="autoZero"/>
        <c:auto val="1"/>
        <c:lblOffset val="100"/>
        <c:tickMarkSkip val="12"/>
        <c:noMultiLvlLbl val="0"/>
      </c:catAx>
      <c:valAx>
        <c:axId val="4397300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71205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60212717"/>
        <c:axId val="5043542"/>
      </c:lineChart>
      <c:catAx>
        <c:axId val="60212717"/>
        <c:scaling>
          <c:orientation val="minMax"/>
        </c:scaling>
        <c:axPos val="b"/>
        <c:majorGridlines/>
        <c:delete val="1"/>
        <c:majorTickMark val="out"/>
        <c:minorTickMark val="none"/>
        <c:tickLblPos val="nextTo"/>
        <c:crossAx val="5043542"/>
        <c:crosses val="autoZero"/>
        <c:auto val="1"/>
        <c:lblOffset val="100"/>
        <c:tickMarkSkip val="12"/>
        <c:noMultiLvlLbl val="0"/>
      </c:catAx>
      <c:valAx>
        <c:axId val="504354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2127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45391879"/>
        <c:axId val="5873728"/>
      </c:lineChart>
      <c:catAx>
        <c:axId val="45391879"/>
        <c:scaling>
          <c:orientation val="minMax"/>
        </c:scaling>
        <c:axPos val="b"/>
        <c:majorGridlines/>
        <c:delete val="1"/>
        <c:majorTickMark val="out"/>
        <c:minorTickMark val="none"/>
        <c:tickLblPos val="nextTo"/>
        <c:crossAx val="5873728"/>
        <c:crosses val="autoZero"/>
        <c:auto val="1"/>
        <c:lblOffset val="100"/>
        <c:tickMarkSkip val="12"/>
        <c:noMultiLvlLbl val="0"/>
      </c:catAx>
      <c:valAx>
        <c:axId val="587372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39187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52863553"/>
        <c:axId val="6009930"/>
      </c:lineChart>
      <c:catAx>
        <c:axId val="52863553"/>
        <c:scaling>
          <c:orientation val="minMax"/>
        </c:scaling>
        <c:axPos val="b"/>
        <c:majorGridlines/>
        <c:delete val="1"/>
        <c:majorTickMark val="out"/>
        <c:minorTickMark val="none"/>
        <c:tickLblPos val="nextTo"/>
        <c:crossAx val="6009930"/>
        <c:crosses val="autoZero"/>
        <c:auto val="1"/>
        <c:lblOffset val="100"/>
        <c:tickMarkSkip val="12"/>
        <c:noMultiLvlLbl val="0"/>
      </c:catAx>
      <c:valAx>
        <c:axId val="600993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8635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66077845"/>
        <c:axId val="57829694"/>
      </c:lineChart>
      <c:catAx>
        <c:axId val="6607784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7829694"/>
        <c:crosses val="autoZero"/>
        <c:auto val="1"/>
        <c:lblOffset val="100"/>
        <c:tickMarkSkip val="12"/>
        <c:noMultiLvlLbl val="0"/>
      </c:catAx>
      <c:valAx>
        <c:axId val="5782969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07784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54089371"/>
        <c:axId val="17042292"/>
      </c:lineChart>
      <c:catAx>
        <c:axId val="54089371"/>
        <c:scaling>
          <c:orientation val="minMax"/>
        </c:scaling>
        <c:axPos val="b"/>
        <c:majorGridlines/>
        <c:delete val="1"/>
        <c:majorTickMark val="out"/>
        <c:minorTickMark val="none"/>
        <c:tickLblPos val="nextTo"/>
        <c:crossAx val="17042292"/>
        <c:crosses val="autoZero"/>
        <c:auto val="1"/>
        <c:lblOffset val="100"/>
        <c:tickMarkSkip val="12"/>
        <c:noMultiLvlLbl val="0"/>
      </c:catAx>
      <c:valAx>
        <c:axId val="1704229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0893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19162901"/>
        <c:axId val="38248382"/>
      </c:lineChart>
      <c:catAx>
        <c:axId val="19162901"/>
        <c:scaling>
          <c:orientation val="minMax"/>
        </c:scaling>
        <c:axPos val="b"/>
        <c:majorGridlines/>
        <c:delete val="1"/>
        <c:majorTickMark val="out"/>
        <c:minorTickMark val="none"/>
        <c:tickLblPos val="nextTo"/>
        <c:crossAx val="38248382"/>
        <c:crosses val="autoZero"/>
        <c:auto val="1"/>
        <c:lblOffset val="100"/>
        <c:tickMarkSkip val="12"/>
        <c:noMultiLvlLbl val="0"/>
      </c:catAx>
      <c:valAx>
        <c:axId val="3824838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16290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8691119"/>
        <c:axId val="11111208"/>
      </c:lineChart>
      <c:catAx>
        <c:axId val="8691119"/>
        <c:scaling>
          <c:orientation val="minMax"/>
        </c:scaling>
        <c:axPos val="b"/>
        <c:majorGridlines/>
        <c:delete val="1"/>
        <c:majorTickMark val="out"/>
        <c:minorTickMark val="none"/>
        <c:tickLblPos val="nextTo"/>
        <c:crossAx val="11111208"/>
        <c:crosses val="autoZero"/>
        <c:auto val="1"/>
        <c:lblOffset val="100"/>
        <c:tickMarkSkip val="12"/>
        <c:noMultiLvlLbl val="0"/>
      </c:catAx>
      <c:valAx>
        <c:axId val="11111208"/>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69111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32892009"/>
        <c:axId val="27592626"/>
      </c:lineChart>
      <c:catAx>
        <c:axId val="32892009"/>
        <c:scaling>
          <c:orientation val="minMax"/>
        </c:scaling>
        <c:axPos val="b"/>
        <c:majorGridlines/>
        <c:delete val="1"/>
        <c:majorTickMark val="out"/>
        <c:minorTickMark val="none"/>
        <c:tickLblPos val="nextTo"/>
        <c:crossAx val="27592626"/>
        <c:crosses val="autoZero"/>
        <c:auto val="1"/>
        <c:lblOffset val="100"/>
        <c:tickMarkSkip val="12"/>
        <c:noMultiLvlLbl val="0"/>
      </c:catAx>
      <c:valAx>
        <c:axId val="2759262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89200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47007043"/>
        <c:axId val="20410204"/>
      </c:lineChart>
      <c:catAx>
        <c:axId val="47007043"/>
        <c:scaling>
          <c:orientation val="minMax"/>
        </c:scaling>
        <c:axPos val="b"/>
        <c:majorGridlines/>
        <c:delete val="1"/>
        <c:majorTickMark val="out"/>
        <c:minorTickMark val="none"/>
        <c:tickLblPos val="nextTo"/>
        <c:crossAx val="20410204"/>
        <c:crosses val="autoZero"/>
        <c:auto val="1"/>
        <c:lblOffset val="100"/>
        <c:tickMarkSkip val="12"/>
        <c:noMultiLvlLbl val="0"/>
      </c:catAx>
      <c:valAx>
        <c:axId val="20410204"/>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00704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numLit>
          </c:val>
          <c:smooth val="0"/>
        </c:ser>
        <c:axId val="49474109"/>
        <c:axId val="42613798"/>
      </c:lineChart>
      <c:catAx>
        <c:axId val="49474109"/>
        <c:scaling>
          <c:orientation val="minMax"/>
        </c:scaling>
        <c:axPos val="b"/>
        <c:majorGridlines/>
        <c:delete val="1"/>
        <c:majorTickMark val="out"/>
        <c:minorTickMark val="none"/>
        <c:tickLblPos val="nextTo"/>
        <c:crossAx val="42613798"/>
        <c:crosses val="autoZero"/>
        <c:auto val="1"/>
        <c:lblOffset val="100"/>
        <c:tickMarkSkip val="12"/>
        <c:noMultiLvlLbl val="0"/>
      </c:catAx>
      <c:valAx>
        <c:axId val="42613798"/>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947410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numLit>
          </c:val>
          <c:smooth val="0"/>
        </c:ser>
        <c:axId val="47979863"/>
        <c:axId val="29165584"/>
      </c:lineChart>
      <c:catAx>
        <c:axId val="47979863"/>
        <c:scaling>
          <c:orientation val="minMax"/>
        </c:scaling>
        <c:axPos val="b"/>
        <c:majorGridlines/>
        <c:delete val="1"/>
        <c:majorTickMark val="out"/>
        <c:minorTickMark val="none"/>
        <c:tickLblPos val="nextTo"/>
        <c:crossAx val="29165584"/>
        <c:crosses val="autoZero"/>
        <c:auto val="1"/>
        <c:lblOffset val="100"/>
        <c:tickMarkSkip val="12"/>
        <c:noMultiLvlLbl val="0"/>
      </c:catAx>
      <c:valAx>
        <c:axId val="29165584"/>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79798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numLit>
          </c:val>
          <c:smooth val="0"/>
        </c:ser>
        <c:axId val="61163665"/>
        <c:axId val="13602074"/>
      </c:lineChart>
      <c:catAx>
        <c:axId val="61163665"/>
        <c:scaling>
          <c:orientation val="minMax"/>
        </c:scaling>
        <c:axPos val="b"/>
        <c:majorGridlines/>
        <c:delete val="1"/>
        <c:majorTickMark val="out"/>
        <c:minorTickMark val="none"/>
        <c:tickLblPos val="nextTo"/>
        <c:crossAx val="13602074"/>
        <c:crosses val="autoZero"/>
        <c:auto val="1"/>
        <c:lblOffset val="100"/>
        <c:tickMarkSkip val="12"/>
        <c:noMultiLvlLbl val="0"/>
      </c:catAx>
      <c:valAx>
        <c:axId val="13602074"/>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11636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numLit>
          </c:val>
          <c:smooth val="0"/>
        </c:ser>
        <c:axId val="55309803"/>
        <c:axId val="28026180"/>
      </c:lineChart>
      <c:catAx>
        <c:axId val="55309803"/>
        <c:scaling>
          <c:orientation val="minMax"/>
        </c:scaling>
        <c:axPos val="b"/>
        <c:majorGridlines/>
        <c:delete val="1"/>
        <c:majorTickMark val="out"/>
        <c:minorTickMark val="none"/>
        <c:tickLblPos val="nextTo"/>
        <c:crossAx val="28026180"/>
        <c:crosses val="autoZero"/>
        <c:auto val="1"/>
        <c:lblOffset val="100"/>
        <c:tickMarkSkip val="12"/>
        <c:noMultiLvlLbl val="0"/>
      </c:catAx>
      <c:valAx>
        <c:axId val="28026180"/>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530980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numLit>
          </c:val>
          <c:smooth val="0"/>
        </c:ser>
        <c:axId val="50909029"/>
        <c:axId val="55528078"/>
      </c:lineChart>
      <c:catAx>
        <c:axId val="50909029"/>
        <c:scaling>
          <c:orientation val="minMax"/>
        </c:scaling>
        <c:axPos val="b"/>
        <c:majorGridlines/>
        <c:delete val="1"/>
        <c:majorTickMark val="out"/>
        <c:minorTickMark val="none"/>
        <c:tickLblPos val="nextTo"/>
        <c:crossAx val="55528078"/>
        <c:crosses val="autoZero"/>
        <c:auto val="1"/>
        <c:lblOffset val="100"/>
        <c:tickMarkSkip val="12"/>
        <c:noMultiLvlLbl val="0"/>
      </c:catAx>
      <c:valAx>
        <c:axId val="55528078"/>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09090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50705199"/>
        <c:axId val="53693608"/>
      </c:lineChart>
      <c:catAx>
        <c:axId val="50705199"/>
        <c:scaling>
          <c:orientation val="minMax"/>
        </c:scaling>
        <c:axPos val="b"/>
        <c:majorGridlines/>
        <c:delete val="1"/>
        <c:majorTickMark val="out"/>
        <c:minorTickMark val="none"/>
        <c:tickLblPos val="none"/>
        <c:crossAx val="53693608"/>
        <c:crosses val="autoZero"/>
        <c:auto val="1"/>
        <c:lblOffset val="100"/>
        <c:tickMarkSkip val="12"/>
        <c:noMultiLvlLbl val="0"/>
      </c:catAx>
      <c:valAx>
        <c:axId val="5369360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70519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numLit>
          </c:val>
          <c:smooth val="0"/>
        </c:ser>
        <c:axId val="29990655"/>
        <c:axId val="1480440"/>
      </c:lineChart>
      <c:catAx>
        <c:axId val="29990655"/>
        <c:scaling>
          <c:orientation val="minMax"/>
        </c:scaling>
        <c:axPos val="b"/>
        <c:majorGridlines/>
        <c:delete val="1"/>
        <c:majorTickMark val="out"/>
        <c:minorTickMark val="none"/>
        <c:tickLblPos val="nextTo"/>
        <c:crossAx val="1480440"/>
        <c:crosses val="autoZero"/>
        <c:auto val="1"/>
        <c:lblOffset val="100"/>
        <c:tickMarkSkip val="12"/>
        <c:noMultiLvlLbl val="0"/>
      </c:catAx>
      <c:valAx>
        <c:axId val="1480440"/>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999065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323961"/>
        <c:axId val="52806786"/>
      </c:lineChart>
      <c:catAx>
        <c:axId val="13323961"/>
        <c:scaling>
          <c:orientation val="minMax"/>
        </c:scaling>
        <c:axPos val="b"/>
        <c:majorGridlines/>
        <c:delete val="1"/>
        <c:majorTickMark val="out"/>
        <c:minorTickMark val="none"/>
        <c:tickLblPos val="nextTo"/>
        <c:crossAx val="52806786"/>
        <c:crosses val="autoZero"/>
        <c:auto val="1"/>
        <c:lblOffset val="100"/>
        <c:tickMarkSkip val="12"/>
        <c:noMultiLvlLbl val="0"/>
      </c:catAx>
      <c:valAx>
        <c:axId val="5280678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332396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499027"/>
        <c:axId val="49491244"/>
      </c:lineChart>
      <c:catAx>
        <c:axId val="5499027"/>
        <c:scaling>
          <c:orientation val="minMax"/>
        </c:scaling>
        <c:axPos val="b"/>
        <c:majorGridlines/>
        <c:delete val="1"/>
        <c:majorTickMark val="out"/>
        <c:minorTickMark val="none"/>
        <c:tickLblPos val="nextTo"/>
        <c:crossAx val="49491244"/>
        <c:crosses val="autoZero"/>
        <c:auto val="1"/>
        <c:lblOffset val="100"/>
        <c:tickMarkSkip val="12"/>
        <c:noMultiLvlLbl val="0"/>
      </c:catAx>
      <c:valAx>
        <c:axId val="4949124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9902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768013"/>
        <c:axId val="49367798"/>
      </c:lineChart>
      <c:catAx>
        <c:axId val="42768013"/>
        <c:scaling>
          <c:orientation val="minMax"/>
        </c:scaling>
        <c:axPos val="b"/>
        <c:majorGridlines/>
        <c:delete val="1"/>
        <c:majorTickMark val="out"/>
        <c:minorTickMark val="none"/>
        <c:tickLblPos val="nextTo"/>
        <c:crossAx val="49367798"/>
        <c:crosses val="autoZero"/>
        <c:auto val="1"/>
        <c:lblOffset val="100"/>
        <c:tickMarkSkip val="12"/>
        <c:noMultiLvlLbl val="0"/>
      </c:catAx>
      <c:valAx>
        <c:axId val="4936779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76801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numLit>
          </c:val>
          <c:smooth val="0"/>
        </c:ser>
        <c:axId val="41656999"/>
        <c:axId val="39368672"/>
      </c:lineChart>
      <c:catAx>
        <c:axId val="41656999"/>
        <c:scaling>
          <c:orientation val="minMax"/>
        </c:scaling>
        <c:axPos val="b"/>
        <c:majorGridlines/>
        <c:delete val="1"/>
        <c:majorTickMark val="out"/>
        <c:minorTickMark val="none"/>
        <c:tickLblPos val="nextTo"/>
        <c:crossAx val="39368672"/>
        <c:crosses val="autoZero"/>
        <c:auto val="1"/>
        <c:lblOffset val="100"/>
        <c:tickMarkSkip val="12"/>
        <c:noMultiLvlLbl val="0"/>
      </c:catAx>
      <c:valAx>
        <c:axId val="3936867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165699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8773729"/>
        <c:axId val="34745834"/>
      </c:lineChart>
      <c:catAx>
        <c:axId val="18773729"/>
        <c:scaling>
          <c:orientation val="minMax"/>
        </c:scaling>
        <c:axPos val="b"/>
        <c:majorGridlines/>
        <c:delete val="1"/>
        <c:majorTickMark val="out"/>
        <c:minorTickMark val="none"/>
        <c:tickLblPos val="nextTo"/>
        <c:crossAx val="34745834"/>
        <c:crosses val="autoZero"/>
        <c:auto val="1"/>
        <c:lblOffset val="100"/>
        <c:tickMarkSkip val="12"/>
        <c:noMultiLvlLbl val="0"/>
      </c:catAx>
      <c:valAx>
        <c:axId val="3474583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87737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4277051"/>
        <c:axId val="62949140"/>
      </c:lineChart>
      <c:catAx>
        <c:axId val="44277051"/>
        <c:scaling>
          <c:orientation val="minMax"/>
        </c:scaling>
        <c:axPos val="b"/>
        <c:majorGridlines/>
        <c:delete val="1"/>
        <c:majorTickMark val="out"/>
        <c:minorTickMark val="none"/>
        <c:tickLblPos val="nextTo"/>
        <c:crossAx val="62949140"/>
        <c:crosses val="autoZero"/>
        <c:auto val="1"/>
        <c:lblOffset val="100"/>
        <c:tickMarkSkip val="12"/>
        <c:noMultiLvlLbl val="0"/>
      </c:catAx>
      <c:valAx>
        <c:axId val="6294914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27705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671349"/>
        <c:axId val="65715550"/>
      </c:lineChart>
      <c:catAx>
        <c:axId val="29671349"/>
        <c:scaling>
          <c:orientation val="minMax"/>
        </c:scaling>
        <c:axPos val="b"/>
        <c:majorGridlines/>
        <c:delete val="1"/>
        <c:majorTickMark val="out"/>
        <c:minorTickMark val="none"/>
        <c:tickLblPos val="nextTo"/>
        <c:crossAx val="65715550"/>
        <c:crosses val="autoZero"/>
        <c:auto val="1"/>
        <c:lblOffset val="100"/>
        <c:tickMarkSkip val="12"/>
        <c:noMultiLvlLbl val="0"/>
      </c:catAx>
      <c:valAx>
        <c:axId val="6571555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67134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54569039"/>
        <c:axId val="21359304"/>
      </c:lineChart>
      <c:catAx>
        <c:axId val="54569039"/>
        <c:scaling>
          <c:orientation val="minMax"/>
        </c:scaling>
        <c:axPos val="b"/>
        <c:majorGridlines/>
        <c:delete val="1"/>
        <c:majorTickMark val="out"/>
        <c:minorTickMark val="none"/>
        <c:tickLblPos val="nextTo"/>
        <c:crossAx val="21359304"/>
        <c:crosses val="autoZero"/>
        <c:auto val="1"/>
        <c:lblOffset val="100"/>
        <c:tickMarkSkip val="12"/>
        <c:noMultiLvlLbl val="0"/>
      </c:catAx>
      <c:valAx>
        <c:axId val="2135930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45690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016009"/>
        <c:axId val="52382034"/>
      </c:lineChart>
      <c:catAx>
        <c:axId val="58016009"/>
        <c:scaling>
          <c:orientation val="minMax"/>
        </c:scaling>
        <c:axPos val="b"/>
        <c:majorGridlines/>
        <c:delete val="1"/>
        <c:majorTickMark val="out"/>
        <c:minorTickMark val="none"/>
        <c:tickLblPos val="nextTo"/>
        <c:crossAx val="52382034"/>
        <c:crosses val="autoZero"/>
        <c:auto val="1"/>
        <c:lblOffset val="100"/>
        <c:tickMarkSkip val="12"/>
        <c:noMultiLvlLbl val="0"/>
      </c:catAx>
      <c:valAx>
        <c:axId val="5238203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0160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480425"/>
        <c:axId val="54214962"/>
      </c:lineChart>
      <c:catAx>
        <c:axId val="13480425"/>
        <c:scaling>
          <c:orientation val="minMax"/>
        </c:scaling>
        <c:axPos val="b"/>
        <c:majorGridlines/>
        <c:delete val="1"/>
        <c:majorTickMark val="out"/>
        <c:minorTickMark val="none"/>
        <c:tickLblPos val="none"/>
        <c:crossAx val="54214962"/>
        <c:crosses val="autoZero"/>
        <c:auto val="1"/>
        <c:lblOffset val="100"/>
        <c:tickMarkSkip val="12"/>
        <c:noMultiLvlLbl val="0"/>
      </c:catAx>
      <c:valAx>
        <c:axId val="5421496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48042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676259"/>
        <c:axId val="15086332"/>
      </c:lineChart>
      <c:catAx>
        <c:axId val="1676259"/>
        <c:scaling>
          <c:orientation val="minMax"/>
        </c:scaling>
        <c:axPos val="b"/>
        <c:majorGridlines/>
        <c:delete val="1"/>
        <c:majorTickMark val="out"/>
        <c:minorTickMark val="none"/>
        <c:tickLblPos val="nextTo"/>
        <c:crossAx val="15086332"/>
        <c:crosses val="autoZero"/>
        <c:auto val="1"/>
        <c:lblOffset val="100"/>
        <c:tickMarkSkip val="12"/>
        <c:noMultiLvlLbl val="0"/>
      </c:catAx>
      <c:valAx>
        <c:axId val="1508633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6762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59261"/>
        <c:axId val="14033350"/>
      </c:lineChart>
      <c:catAx>
        <c:axId val="1559261"/>
        <c:scaling>
          <c:orientation val="minMax"/>
        </c:scaling>
        <c:axPos val="b"/>
        <c:majorGridlines/>
        <c:delete val="1"/>
        <c:majorTickMark val="out"/>
        <c:minorTickMark val="none"/>
        <c:tickLblPos val="nextTo"/>
        <c:crossAx val="14033350"/>
        <c:crosses val="autoZero"/>
        <c:auto val="1"/>
        <c:lblOffset val="100"/>
        <c:tickMarkSkip val="12"/>
        <c:noMultiLvlLbl val="0"/>
      </c:catAx>
      <c:valAx>
        <c:axId val="1403335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5926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59191287"/>
        <c:axId val="62959536"/>
      </c:lineChart>
      <c:catAx>
        <c:axId val="59191287"/>
        <c:scaling>
          <c:orientation val="minMax"/>
        </c:scaling>
        <c:axPos val="b"/>
        <c:majorGridlines/>
        <c:delete val="1"/>
        <c:majorTickMark val="out"/>
        <c:minorTickMark val="none"/>
        <c:tickLblPos val="nextTo"/>
        <c:crossAx val="62959536"/>
        <c:crosses val="autoZero"/>
        <c:auto val="1"/>
        <c:lblOffset val="100"/>
        <c:tickMarkSkip val="12"/>
        <c:noMultiLvlLbl val="0"/>
      </c:catAx>
      <c:valAx>
        <c:axId val="6295953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91912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764913"/>
        <c:axId val="66557626"/>
      </c:lineChart>
      <c:catAx>
        <c:axId val="29764913"/>
        <c:scaling>
          <c:orientation val="minMax"/>
        </c:scaling>
        <c:axPos val="b"/>
        <c:majorGridlines/>
        <c:delete val="1"/>
        <c:majorTickMark val="out"/>
        <c:minorTickMark val="none"/>
        <c:tickLblPos val="nextTo"/>
        <c:crossAx val="66557626"/>
        <c:crosses val="autoZero"/>
        <c:auto val="1"/>
        <c:lblOffset val="100"/>
        <c:tickMarkSkip val="12"/>
        <c:noMultiLvlLbl val="0"/>
      </c:catAx>
      <c:valAx>
        <c:axId val="6655762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976491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2147723"/>
        <c:axId val="22458596"/>
      </c:lineChart>
      <c:catAx>
        <c:axId val="62147723"/>
        <c:scaling>
          <c:orientation val="minMax"/>
        </c:scaling>
        <c:axPos val="b"/>
        <c:majorGridlines/>
        <c:delete val="1"/>
        <c:majorTickMark val="out"/>
        <c:minorTickMark val="none"/>
        <c:tickLblPos val="nextTo"/>
        <c:crossAx val="22458596"/>
        <c:crosses val="autoZero"/>
        <c:auto val="1"/>
        <c:lblOffset val="100"/>
        <c:tickMarkSkip val="12"/>
        <c:noMultiLvlLbl val="0"/>
      </c:catAx>
      <c:valAx>
        <c:axId val="2245859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14772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00773"/>
        <c:axId val="7206958"/>
      </c:lineChart>
      <c:catAx>
        <c:axId val="800773"/>
        <c:scaling>
          <c:orientation val="minMax"/>
        </c:scaling>
        <c:axPos val="b"/>
        <c:majorGridlines/>
        <c:delete val="1"/>
        <c:majorTickMark val="out"/>
        <c:minorTickMark val="none"/>
        <c:tickLblPos val="nextTo"/>
        <c:crossAx val="7206958"/>
        <c:crosses val="autoZero"/>
        <c:auto val="1"/>
        <c:lblOffset val="100"/>
        <c:tickMarkSkip val="12"/>
        <c:noMultiLvlLbl val="0"/>
      </c:catAx>
      <c:valAx>
        <c:axId val="720695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007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numLit>
          </c:val>
          <c:smooth val="0"/>
        </c:ser>
        <c:axId val="64862623"/>
        <c:axId val="46892696"/>
      </c:lineChart>
      <c:catAx>
        <c:axId val="64862623"/>
        <c:scaling>
          <c:orientation val="minMax"/>
        </c:scaling>
        <c:axPos val="b"/>
        <c:majorGridlines/>
        <c:delete val="1"/>
        <c:majorTickMark val="out"/>
        <c:minorTickMark val="none"/>
        <c:tickLblPos val="nextTo"/>
        <c:crossAx val="46892696"/>
        <c:crosses val="autoZero"/>
        <c:auto val="1"/>
        <c:lblOffset val="100"/>
        <c:tickMarkSkip val="12"/>
        <c:noMultiLvlLbl val="0"/>
      </c:catAx>
      <c:valAx>
        <c:axId val="4689269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48626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381081"/>
        <c:axId val="40212002"/>
      </c:lineChart>
      <c:catAx>
        <c:axId val="19381081"/>
        <c:scaling>
          <c:orientation val="minMax"/>
        </c:scaling>
        <c:axPos val="b"/>
        <c:majorGridlines/>
        <c:delete val="1"/>
        <c:majorTickMark val="out"/>
        <c:minorTickMark val="none"/>
        <c:tickLblPos val="nextTo"/>
        <c:crossAx val="40212002"/>
        <c:crosses val="autoZero"/>
        <c:auto val="1"/>
        <c:lblOffset val="100"/>
        <c:tickMarkSkip val="12"/>
        <c:noMultiLvlLbl val="0"/>
      </c:catAx>
      <c:valAx>
        <c:axId val="4021200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38108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6363699"/>
        <c:axId val="35946700"/>
      </c:lineChart>
      <c:catAx>
        <c:axId val="26363699"/>
        <c:scaling>
          <c:orientation val="minMax"/>
        </c:scaling>
        <c:axPos val="b"/>
        <c:majorGridlines/>
        <c:delete val="1"/>
        <c:majorTickMark val="out"/>
        <c:minorTickMark val="none"/>
        <c:tickLblPos val="nextTo"/>
        <c:crossAx val="35946700"/>
        <c:crosses val="autoZero"/>
        <c:auto val="1"/>
        <c:lblOffset val="100"/>
        <c:tickMarkSkip val="12"/>
        <c:noMultiLvlLbl val="0"/>
      </c:catAx>
      <c:valAx>
        <c:axId val="3594670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636369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084845"/>
        <c:axId val="26001558"/>
      </c:lineChart>
      <c:catAx>
        <c:axId val="55084845"/>
        <c:scaling>
          <c:orientation val="minMax"/>
        </c:scaling>
        <c:axPos val="b"/>
        <c:majorGridlines/>
        <c:delete val="1"/>
        <c:majorTickMark val="out"/>
        <c:minorTickMark val="none"/>
        <c:tickLblPos val="nextTo"/>
        <c:crossAx val="26001558"/>
        <c:crosses val="autoZero"/>
        <c:auto val="1"/>
        <c:lblOffset val="100"/>
        <c:tickMarkSkip val="12"/>
        <c:noMultiLvlLbl val="0"/>
      </c:catAx>
      <c:valAx>
        <c:axId val="2600155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08484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 Id="rId3" Type="http://schemas.openxmlformats.org/officeDocument/2006/relationships/chart" Target="/xl/charts/chart51.xml" /><Relationship Id="rId4" Type="http://schemas.openxmlformats.org/officeDocument/2006/relationships/chart" Target="/xl/charts/chart52.xml" /><Relationship Id="rId5" Type="http://schemas.openxmlformats.org/officeDocument/2006/relationships/chart" Target="/xl/charts/chart53.xml" /><Relationship Id="rId6" Type="http://schemas.openxmlformats.org/officeDocument/2006/relationships/chart" Target="/xl/charts/chart54.xml" /><Relationship Id="rId7" Type="http://schemas.openxmlformats.org/officeDocument/2006/relationships/chart" Target="/xl/charts/chart55.xml" /><Relationship Id="rId8" Type="http://schemas.openxmlformats.org/officeDocument/2006/relationships/chart" Target="/xl/charts/chart56.xml" /><Relationship Id="rId9" Type="http://schemas.openxmlformats.org/officeDocument/2006/relationships/chart" Target="/xl/charts/chart57.xml" /><Relationship Id="rId10" Type="http://schemas.openxmlformats.org/officeDocument/2006/relationships/chart" Target="/xl/charts/chart58.xml" /><Relationship Id="rId11" Type="http://schemas.openxmlformats.org/officeDocument/2006/relationships/chart" Target="/xl/charts/chart59.xml" /><Relationship Id="rId12" Type="http://schemas.openxmlformats.org/officeDocument/2006/relationships/chart" Target="/xl/charts/chart60.xml" /><Relationship Id="rId13" Type="http://schemas.openxmlformats.org/officeDocument/2006/relationships/chart" Target="/xl/charts/chart61.xml" /><Relationship Id="rId14" Type="http://schemas.openxmlformats.org/officeDocument/2006/relationships/chart" Target="/xl/charts/chart62.xml" /><Relationship Id="rId15" Type="http://schemas.openxmlformats.org/officeDocument/2006/relationships/chart" Target="/xl/charts/chart63.xml" /><Relationship Id="rId16" Type="http://schemas.openxmlformats.org/officeDocument/2006/relationships/chart" Target="/xl/charts/chart64.xml" /><Relationship Id="rId17" Type="http://schemas.openxmlformats.org/officeDocument/2006/relationships/chart" Target="/xl/charts/chart65.xml" /><Relationship Id="rId18" Type="http://schemas.openxmlformats.org/officeDocument/2006/relationships/chart" Target="/xl/charts/chart66.xml" /><Relationship Id="rId19" Type="http://schemas.openxmlformats.org/officeDocument/2006/relationships/chart" Target="/xl/charts/chart67.xml" /><Relationship Id="rId20" Type="http://schemas.openxmlformats.org/officeDocument/2006/relationships/chart" Target="/xl/charts/chart68.xml" /><Relationship Id="rId21" Type="http://schemas.openxmlformats.org/officeDocument/2006/relationships/chart" Target="/xl/charts/chart69.xml" /><Relationship Id="rId22" Type="http://schemas.openxmlformats.org/officeDocument/2006/relationships/chart" Target="/xl/charts/chart70.xml" /><Relationship Id="rId23" Type="http://schemas.openxmlformats.org/officeDocument/2006/relationships/chart" Target="/xl/charts/chart71.xml" /><Relationship Id="rId24" Type="http://schemas.openxmlformats.org/officeDocument/2006/relationships/chart" Target="/xl/charts/chart72.xml" /><Relationship Id="rId25" Type="http://schemas.openxmlformats.org/officeDocument/2006/relationships/chart" Target="/xl/charts/chart73.xml" /><Relationship Id="rId26" Type="http://schemas.openxmlformats.org/officeDocument/2006/relationships/chart" Target="/xl/charts/chart74.xml" /><Relationship Id="rId27" Type="http://schemas.openxmlformats.org/officeDocument/2006/relationships/chart" Target="/xl/charts/chart75.xml" /><Relationship Id="rId28" Type="http://schemas.openxmlformats.org/officeDocument/2006/relationships/chart" Target="/xl/charts/chart7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7.xml" /><Relationship Id="rId2" Type="http://schemas.openxmlformats.org/officeDocument/2006/relationships/chart" Target="/xl/charts/chart78.xml" /><Relationship Id="rId3" Type="http://schemas.openxmlformats.org/officeDocument/2006/relationships/chart" Target="/xl/charts/chart79.xml" /><Relationship Id="rId4" Type="http://schemas.openxmlformats.org/officeDocument/2006/relationships/chart" Target="/xl/charts/chart8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1.xml" /><Relationship Id="rId2" Type="http://schemas.openxmlformats.org/officeDocument/2006/relationships/chart" Target="/xl/charts/chart82.xml" /><Relationship Id="rId3" Type="http://schemas.openxmlformats.org/officeDocument/2006/relationships/chart" Target="/xl/charts/chart83.xml" /><Relationship Id="rId4" Type="http://schemas.openxmlformats.org/officeDocument/2006/relationships/chart" Target="/xl/charts/chart84.xml" /><Relationship Id="rId5" Type="http://schemas.openxmlformats.org/officeDocument/2006/relationships/chart" Target="/xl/charts/chart85.xml" /><Relationship Id="rId6" Type="http://schemas.openxmlformats.org/officeDocument/2006/relationships/chart" Target="/xl/charts/chart86.xml" /><Relationship Id="rId7" Type="http://schemas.openxmlformats.org/officeDocument/2006/relationships/chart" Target="/xl/charts/chart87.xml" /><Relationship Id="rId8" Type="http://schemas.openxmlformats.org/officeDocument/2006/relationships/chart" Target="/xl/charts/chart88.xml" /><Relationship Id="rId9" Type="http://schemas.openxmlformats.org/officeDocument/2006/relationships/chart" Target="/xl/charts/chart89.xml" /><Relationship Id="rId10" Type="http://schemas.openxmlformats.org/officeDocument/2006/relationships/chart" Target="/xl/charts/chart90.xml" /><Relationship Id="rId11" Type="http://schemas.openxmlformats.org/officeDocument/2006/relationships/chart" Target="/xl/charts/chart91.xml" /><Relationship Id="rId12" Type="http://schemas.openxmlformats.org/officeDocument/2006/relationships/chart" Target="/xl/charts/chart92.xml" /><Relationship Id="rId13" Type="http://schemas.openxmlformats.org/officeDocument/2006/relationships/chart" Target="/xl/charts/chart93.xml" /><Relationship Id="rId14" Type="http://schemas.openxmlformats.org/officeDocument/2006/relationships/chart" Target="/xl/charts/chart94.xml" /><Relationship Id="rId15" Type="http://schemas.openxmlformats.org/officeDocument/2006/relationships/chart" Target="/xl/charts/chart95.xml" /><Relationship Id="rId16" Type="http://schemas.openxmlformats.org/officeDocument/2006/relationships/chart" Target="/xl/charts/chart96.xml" /><Relationship Id="rId17" Type="http://schemas.openxmlformats.org/officeDocument/2006/relationships/chart" Target="/xl/charts/chart97.xml" /><Relationship Id="rId18" Type="http://schemas.openxmlformats.org/officeDocument/2006/relationships/chart" Target="/xl/charts/chart98.xml" /><Relationship Id="rId19" Type="http://schemas.openxmlformats.org/officeDocument/2006/relationships/chart" Target="/xl/charts/chart99.xml" /><Relationship Id="rId20" Type="http://schemas.openxmlformats.org/officeDocument/2006/relationships/chart" Target="/xl/charts/chart100.xml" /><Relationship Id="rId21" Type="http://schemas.openxmlformats.org/officeDocument/2006/relationships/chart" Target="/xl/charts/chart101.xml" /><Relationship Id="rId22" Type="http://schemas.openxmlformats.org/officeDocument/2006/relationships/chart" Target="/xl/charts/chart102.xml" /><Relationship Id="rId23" Type="http://schemas.openxmlformats.org/officeDocument/2006/relationships/chart" Target="/xl/charts/chart103.xml" /><Relationship Id="rId24" Type="http://schemas.openxmlformats.org/officeDocument/2006/relationships/chart" Target="/xl/charts/chart104.xml" /><Relationship Id="rId25" Type="http://schemas.openxmlformats.org/officeDocument/2006/relationships/chart" Target="/xl/charts/chart105.xml" /><Relationship Id="rId26" Type="http://schemas.openxmlformats.org/officeDocument/2006/relationships/chart" Target="/xl/charts/chart106.xml" /><Relationship Id="rId27" Type="http://schemas.openxmlformats.org/officeDocument/2006/relationships/chart" Target="/xl/charts/chart107.xml" /><Relationship Id="rId28" Type="http://schemas.openxmlformats.org/officeDocument/2006/relationships/chart" Target="/xl/charts/chart108.xml" /><Relationship Id="rId29" Type="http://schemas.openxmlformats.org/officeDocument/2006/relationships/chart" Target="/xl/charts/chart109.xml" /><Relationship Id="rId30" Type="http://schemas.openxmlformats.org/officeDocument/2006/relationships/chart" Target="/xl/charts/chart110.xml" /><Relationship Id="rId31" Type="http://schemas.openxmlformats.org/officeDocument/2006/relationships/chart" Target="/xl/charts/chart111.xml" /><Relationship Id="rId32" Type="http://schemas.openxmlformats.org/officeDocument/2006/relationships/chart" Target="/xl/charts/chart112.xml" /><Relationship Id="rId33" Type="http://schemas.openxmlformats.org/officeDocument/2006/relationships/chart" Target="/xl/charts/chart113.xml" /><Relationship Id="rId34" Type="http://schemas.openxmlformats.org/officeDocument/2006/relationships/chart" Target="/xl/charts/chart114.xml" /><Relationship Id="rId35" Type="http://schemas.openxmlformats.org/officeDocument/2006/relationships/chart" Target="/xl/charts/chart115.xml" /><Relationship Id="rId36" Type="http://schemas.openxmlformats.org/officeDocument/2006/relationships/chart" Target="/xl/charts/chart116.xml" /><Relationship Id="rId37" Type="http://schemas.openxmlformats.org/officeDocument/2006/relationships/chart" Target="/xl/charts/chart117.xml" /><Relationship Id="rId38" Type="http://schemas.openxmlformats.org/officeDocument/2006/relationships/chart" Target="/xl/charts/chart118.xml" /><Relationship Id="rId39" Type="http://schemas.openxmlformats.org/officeDocument/2006/relationships/chart" Target="/xl/charts/chart119.xml" /><Relationship Id="rId40" Type="http://schemas.openxmlformats.org/officeDocument/2006/relationships/chart" Target="/xl/charts/chart120.xml" /><Relationship Id="rId41" Type="http://schemas.openxmlformats.org/officeDocument/2006/relationships/chart" Target="/xl/charts/chart121.xml" /><Relationship Id="rId42" Type="http://schemas.openxmlformats.org/officeDocument/2006/relationships/chart" Target="/xl/charts/chart122.xml" /><Relationship Id="rId43" Type="http://schemas.openxmlformats.org/officeDocument/2006/relationships/chart" Target="/xl/charts/chart123.xml" /><Relationship Id="rId44" Type="http://schemas.openxmlformats.org/officeDocument/2006/relationships/chart" Target="/xl/charts/chart124.xml" /><Relationship Id="rId45" Type="http://schemas.openxmlformats.org/officeDocument/2006/relationships/chart" Target="/xl/charts/chart125.xml" /><Relationship Id="rId46" Type="http://schemas.openxmlformats.org/officeDocument/2006/relationships/chart" Target="/xl/charts/chart126.xml" /><Relationship Id="rId47" Type="http://schemas.openxmlformats.org/officeDocument/2006/relationships/chart" Target="/xl/charts/chart127.xml" /><Relationship Id="rId48" Type="http://schemas.openxmlformats.org/officeDocument/2006/relationships/chart" Target="/xl/charts/chart12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06" name="Chart 206"/>
        <xdr:cNvGraphicFramePr/>
      </xdr:nvGraphicFramePr>
      <xdr:xfrm>
        <a:off x="57150" y="0"/>
        <a:ext cx="5981700" cy="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07" name="Chart 207"/>
        <xdr:cNvGraphicFramePr/>
      </xdr:nvGraphicFramePr>
      <xdr:xfrm>
        <a:off x="95250" y="0"/>
        <a:ext cx="5981700" cy="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08" name="TextBox 20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09" name="TextBox 20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10" name="TextBox 21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11" name="TextBox 21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12" name="TextBox 21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13" name="TextBox 21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4" name="Line 21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5" name="Line 21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16" name="Chart 216"/>
        <xdr:cNvGraphicFramePr/>
      </xdr:nvGraphicFramePr>
      <xdr:xfrm>
        <a:off x="19050" y="0"/>
        <a:ext cx="5991225" cy="0"/>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17" name="TextBox 21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18" name="TextBox 21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19" name="TextBox 21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20" name="Chart 220"/>
        <xdr:cNvGraphicFramePr/>
      </xdr:nvGraphicFramePr>
      <xdr:xfrm>
        <a:off x="57150" y="342900"/>
        <a:ext cx="5981700" cy="2952750"/>
      </xdr:xfrm>
      <a:graphic>
        <a:graphicData uri="http://schemas.openxmlformats.org/drawingml/2006/chart">
          <c:chart xmlns:c="http://schemas.openxmlformats.org/drawingml/2006/chart" r:id="rId46"/>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21" name="Chart 221"/>
        <xdr:cNvGraphicFramePr/>
      </xdr:nvGraphicFramePr>
      <xdr:xfrm>
        <a:off x="95250" y="3333750"/>
        <a:ext cx="5981700" cy="2952750"/>
      </xdr:xfrm>
      <a:graphic>
        <a:graphicData uri="http://schemas.openxmlformats.org/drawingml/2006/chart">
          <c:chart xmlns:c="http://schemas.openxmlformats.org/drawingml/2006/chart" r:id="rId47"/>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22" name="TextBox 222"/>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23" name="TextBox 223"/>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24" name="TextBox 224"/>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25" name="TextBox 225"/>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26" name="TextBox 226"/>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27" name="TextBox 227"/>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28" name="Line 228"/>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29" name="Line 229"/>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230" name="Chart 230"/>
        <xdr:cNvGraphicFramePr/>
      </xdr:nvGraphicFramePr>
      <xdr:xfrm>
        <a:off x="19050" y="6191250"/>
        <a:ext cx="5991225" cy="2905125"/>
      </xdr:xfrm>
      <a:graphic>
        <a:graphicData uri="http://schemas.openxmlformats.org/drawingml/2006/chart">
          <c:chart xmlns:c="http://schemas.openxmlformats.org/drawingml/2006/chart" r:id="rId48"/>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231" name="TextBox 231"/>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232" name="TextBox 232"/>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233" name="TextBox 233"/>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3" name="Chart 153"/>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4" name="Chart 154"/>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5" name="Line 1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6" name="Line 1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57" name="TextBox 15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58" name="TextBox 15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59" name="TextBox 15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60" name="TextBox 16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61" name="TextBox 16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62" name="TextBox 16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63" name="TextBox 1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64" name="Chart 164"/>
        <xdr:cNvGraphicFramePr/>
      </xdr:nvGraphicFramePr>
      <xdr:xfrm>
        <a:off x="76200" y="485775"/>
        <a:ext cx="5924550" cy="3819525"/>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65" name="Chart 165"/>
        <xdr:cNvGraphicFramePr/>
      </xdr:nvGraphicFramePr>
      <xdr:xfrm>
        <a:off x="104775" y="4562475"/>
        <a:ext cx="5924550" cy="3819525"/>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66" name="Line 166"/>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67" name="Line 167"/>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168" name="TextBox 168"/>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169" name="TextBox 169"/>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170" name="TextBox 170"/>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171" name="TextBox 171"/>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172" name="TextBox 172"/>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173" name="TextBox 173"/>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74" name="TextBox 174"/>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7</xdr:col>
      <xdr:colOff>628650</xdr:colOff>
      <xdr:row>0</xdr:row>
      <xdr:rowOff>0</xdr:rowOff>
    </xdr:to>
    <xdr:graphicFrame>
      <xdr:nvGraphicFramePr>
        <xdr:cNvPr id="1" name="Chart 1"/>
        <xdr:cNvGraphicFramePr/>
      </xdr:nvGraphicFramePr>
      <xdr:xfrm>
        <a:off x="47625"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0</xdr:rowOff>
    </xdr:from>
    <xdr:to>
      <xdr:col>7</xdr:col>
      <xdr:colOff>600075</xdr:colOff>
      <xdr:row>0</xdr:row>
      <xdr:rowOff>0</xdr:rowOff>
    </xdr:to>
    <xdr:graphicFrame>
      <xdr:nvGraphicFramePr>
        <xdr:cNvPr id="2" name="Chart 2"/>
        <xdr:cNvGraphicFramePr/>
      </xdr:nvGraphicFramePr>
      <xdr:xfrm>
        <a:off x="66675" y="0"/>
        <a:ext cx="586740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11" name="Chart 11"/>
        <xdr:cNvGraphicFramePr/>
      </xdr:nvGraphicFramePr>
      <xdr:xfrm>
        <a:off x="19050" y="485775"/>
        <a:ext cx="5915025" cy="381952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12" name="Chart 12"/>
        <xdr:cNvGraphicFramePr/>
      </xdr:nvGraphicFramePr>
      <xdr:xfrm>
        <a:off x="57150" y="4591050"/>
        <a:ext cx="5886450" cy="3819525"/>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3" name="Line 1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4" name="Line 1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15" name="TextBox 1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16" name="TextBox 1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17" name="TextBox 1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18" name="TextBox 1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19" name="TextBox 1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20" name="TextBox 2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6" name="TextBox 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2" name="TextBox 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1" name="TextBox 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7" name="TextBox 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6" name="TextBox 1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12" name="TextBox 1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51"/>
        <xdr:cNvGraphicFramePr/>
      </xdr:nvGraphicFramePr>
      <xdr:xfrm>
        <a:off x="57150" y="0"/>
        <a:ext cx="56673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31" name="TextBox 1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57"/>
        <xdr:cNvGraphicFramePr/>
      </xdr:nvGraphicFramePr>
      <xdr:xfrm>
        <a:off x="57150" y="0"/>
        <a:ext cx="56673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37" name="TextBox 1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63"/>
        <xdr:cNvGraphicFramePr/>
      </xdr:nvGraphicFramePr>
      <xdr:xfrm>
        <a:off x="57150" y="0"/>
        <a:ext cx="56673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68"/>
        <xdr:cNvGraphicFramePr/>
      </xdr:nvGraphicFramePr>
      <xdr:xfrm>
        <a:off x="57150" y="0"/>
        <a:ext cx="56673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76"/>
        <xdr:cNvGraphicFramePr/>
      </xdr:nvGraphicFramePr>
      <xdr:xfrm>
        <a:off x="57150" y="0"/>
        <a:ext cx="56673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56" name="TextBox 1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82"/>
        <xdr:cNvGraphicFramePr/>
      </xdr:nvGraphicFramePr>
      <xdr:xfrm>
        <a:off x="57150" y="0"/>
        <a:ext cx="56673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62" name="TextBox 1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88"/>
        <xdr:cNvGraphicFramePr/>
      </xdr:nvGraphicFramePr>
      <xdr:xfrm>
        <a:off x="57150" y="0"/>
        <a:ext cx="56673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93"/>
        <xdr:cNvGraphicFramePr/>
      </xdr:nvGraphicFramePr>
      <xdr:xfrm>
        <a:off x="57150" y="0"/>
        <a:ext cx="56673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2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6" name="Chart 201"/>
        <xdr:cNvGraphicFramePr/>
      </xdr:nvGraphicFramePr>
      <xdr:xfrm>
        <a:off x="57150" y="0"/>
        <a:ext cx="56673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7" name="TextBox 2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8" name="TextBox 2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9" name="TextBox 2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0" name="TextBox 2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81" name="TextBox 2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2" name="Chart 207"/>
        <xdr:cNvGraphicFramePr/>
      </xdr:nvGraphicFramePr>
      <xdr:xfrm>
        <a:off x="57150" y="0"/>
        <a:ext cx="56673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83" name="TextBox 2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84" name="TextBox 2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85" name="TextBox 2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6" name="TextBox 2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87" name="TextBox 2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8" name="Chart 213"/>
        <xdr:cNvGraphicFramePr/>
      </xdr:nvGraphicFramePr>
      <xdr:xfrm>
        <a:off x="57150" y="0"/>
        <a:ext cx="56673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9" name="TextBox 2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90" name="TextBox 2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91" name="TextBox 2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92" name="TextBox 2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218"/>
        <xdr:cNvGraphicFramePr/>
      </xdr:nvGraphicFramePr>
      <xdr:xfrm>
        <a:off x="57150" y="0"/>
        <a:ext cx="56673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4" name="TextBox 2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5" name="TextBox 2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96" name="TextBox 2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97" name="TextBox 2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98" name="TextBox 2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99" name="TextBox 2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00" name="TextBox 2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1" name="Chart 226"/>
        <xdr:cNvGraphicFramePr/>
      </xdr:nvGraphicFramePr>
      <xdr:xfrm>
        <a:off x="57150" y="0"/>
        <a:ext cx="56673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2" name="TextBox 2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3" name="TextBox 2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4" name="TextBox 2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5" name="TextBox 2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06" name="TextBox 2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7" name="Chart 232"/>
        <xdr:cNvGraphicFramePr/>
      </xdr:nvGraphicFramePr>
      <xdr:xfrm>
        <a:off x="57150" y="0"/>
        <a:ext cx="56673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8" name="TextBox 2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9" name="TextBox 2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0" name="TextBox 2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11" name="TextBox 2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12" name="TextBox 2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3" name="Chart 238"/>
        <xdr:cNvGraphicFramePr/>
      </xdr:nvGraphicFramePr>
      <xdr:xfrm>
        <a:off x="57150" y="0"/>
        <a:ext cx="56673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14" name="TextBox 2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15" name="TextBox 2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16" name="TextBox 2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17" name="TextBox 2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8" name="Chart 243"/>
        <xdr:cNvGraphicFramePr/>
      </xdr:nvGraphicFramePr>
      <xdr:xfrm>
        <a:off x="57150" y="0"/>
        <a:ext cx="56673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9" name="TextBox 2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20" name="TextBox 2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21" name="TextBox 2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2" name="TextBox 2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23" name="TextBox 2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24" name="TextBox 2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25" name="TextBox 2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6" name="Chart 251"/>
        <xdr:cNvGraphicFramePr/>
      </xdr:nvGraphicFramePr>
      <xdr:xfrm>
        <a:off x="57150" y="0"/>
        <a:ext cx="5667375" cy="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27" name="TextBox 2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8" name="TextBox 2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9" name="TextBox 2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0" name="TextBox 2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31" name="TextBox 2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2" name="Chart 257"/>
        <xdr:cNvGraphicFramePr/>
      </xdr:nvGraphicFramePr>
      <xdr:xfrm>
        <a:off x="57150" y="0"/>
        <a:ext cx="5667375" cy="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3" name="TextBox 2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34" name="TextBox 2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35" name="TextBox 2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6" name="TextBox 2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37" name="TextBox 2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8" name="Chart 263"/>
        <xdr:cNvGraphicFramePr/>
      </xdr:nvGraphicFramePr>
      <xdr:xfrm>
        <a:off x="57150" y="0"/>
        <a:ext cx="5667375"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39" name="TextBox 2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40" name="TextBox 2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41" name="TextBox 2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42" name="TextBox 2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3" name="Chart 268"/>
        <xdr:cNvGraphicFramePr/>
      </xdr:nvGraphicFramePr>
      <xdr:xfrm>
        <a:off x="57150" y="0"/>
        <a:ext cx="5667375" cy="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44" name="TextBox 2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45" name="TextBox 2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46" name="TextBox 2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47" name="TextBox 2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48" name="TextBox 2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9" name="TextBox 2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0" name="TextBox 2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51" name="Chart 276"/>
        <xdr:cNvGraphicFramePr/>
      </xdr:nvGraphicFramePr>
      <xdr:xfrm>
        <a:off x="57150" y="0"/>
        <a:ext cx="5667375" cy="0"/>
      </xdr:xfrm>
      <a:graphic>
        <a:graphicData uri="http://schemas.openxmlformats.org/drawingml/2006/chart">
          <c:chart xmlns:c="http://schemas.openxmlformats.org/drawingml/2006/chart" r:id="rId4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52" name="TextBox 2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53" name="TextBox 2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4" name="TextBox 2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55" name="TextBox 2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56" name="TextBox 2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57" name="Chart 282"/>
        <xdr:cNvGraphicFramePr/>
      </xdr:nvGraphicFramePr>
      <xdr:xfrm>
        <a:off x="57150" y="0"/>
        <a:ext cx="5667375" cy="0"/>
      </xdr:xfrm>
      <a:graphic>
        <a:graphicData uri="http://schemas.openxmlformats.org/drawingml/2006/chart">
          <c:chart xmlns:c="http://schemas.openxmlformats.org/drawingml/2006/chart" r:id="rId4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58" name="TextBox 2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59" name="TextBox 2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60" name="TextBox 2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1" name="TextBox 2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62" name="TextBox 2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3" name="Chart 288"/>
        <xdr:cNvGraphicFramePr/>
      </xdr:nvGraphicFramePr>
      <xdr:xfrm>
        <a:off x="57150" y="0"/>
        <a:ext cx="5667375" cy="0"/>
      </xdr:xfrm>
      <a:graphic>
        <a:graphicData uri="http://schemas.openxmlformats.org/drawingml/2006/chart">
          <c:chart xmlns:c="http://schemas.openxmlformats.org/drawingml/2006/chart" r:id="rId4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64" name="TextBox 2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65" name="TextBox 2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66" name="TextBox 2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67" name="TextBox 2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8" name="Chart 293"/>
        <xdr:cNvGraphicFramePr/>
      </xdr:nvGraphicFramePr>
      <xdr:xfrm>
        <a:off x="57150" y="0"/>
        <a:ext cx="5667375" cy="0"/>
      </xdr:xfrm>
      <a:graphic>
        <a:graphicData uri="http://schemas.openxmlformats.org/drawingml/2006/chart">
          <c:chart xmlns:c="http://schemas.openxmlformats.org/drawingml/2006/chart" r:id="rId4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69" name="TextBox 2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70" name="TextBox 2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71" name="TextBox 2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72" name="TextBox 2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73" name="TextBox 2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74" name="TextBox 2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75" name="TextBox 3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76" name="Chart 301"/>
        <xdr:cNvGraphicFramePr/>
      </xdr:nvGraphicFramePr>
      <xdr:xfrm>
        <a:off x="57150" y="628650"/>
        <a:ext cx="5667375" cy="2933700"/>
      </xdr:xfrm>
      <a:graphic>
        <a:graphicData uri="http://schemas.openxmlformats.org/drawingml/2006/chart">
          <c:chart xmlns:c="http://schemas.openxmlformats.org/drawingml/2006/chart" r:id="rId4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77" name="TextBox 30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78" name="TextBox 30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79" name="TextBox 30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80" name="TextBox 30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81" name="TextBox 30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82" name="Chart 307"/>
        <xdr:cNvGraphicFramePr/>
      </xdr:nvGraphicFramePr>
      <xdr:xfrm>
        <a:off x="57150" y="628650"/>
        <a:ext cx="5667375" cy="2933700"/>
      </xdr:xfrm>
      <a:graphic>
        <a:graphicData uri="http://schemas.openxmlformats.org/drawingml/2006/chart">
          <c:chart xmlns:c="http://schemas.openxmlformats.org/drawingml/2006/chart" r:id="rId4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83" name="TextBox 30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84" name="TextBox 30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85" name="TextBox 31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86" name="TextBox 31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87" name="TextBox 31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88" name="Chart 313"/>
        <xdr:cNvGraphicFramePr/>
      </xdr:nvGraphicFramePr>
      <xdr:xfrm>
        <a:off x="57150" y="628650"/>
        <a:ext cx="5667375" cy="2933700"/>
      </xdr:xfrm>
      <a:graphic>
        <a:graphicData uri="http://schemas.openxmlformats.org/drawingml/2006/chart">
          <c:chart xmlns:c="http://schemas.openxmlformats.org/drawingml/2006/chart" r:id="rId4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89" name="TextBox 31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90" name="TextBox 31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91" name="TextBox 31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92" name="TextBox 31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93" name="Chart 318"/>
        <xdr:cNvGraphicFramePr/>
      </xdr:nvGraphicFramePr>
      <xdr:xfrm>
        <a:off x="57150" y="628650"/>
        <a:ext cx="5667375" cy="2933700"/>
      </xdr:xfrm>
      <a:graphic>
        <a:graphicData uri="http://schemas.openxmlformats.org/drawingml/2006/chart">
          <c:chart xmlns:c="http://schemas.openxmlformats.org/drawingml/2006/chart" r:id="rId4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94" name="TextBox 31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95" name="TextBox 32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96" name="TextBox 32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97" name="TextBox 32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98" name="TextBox 32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99" name="TextBox 32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300" name="TextBox 32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104775</xdr:rowOff>
    </xdr:from>
    <xdr:to>
      <xdr:col>15</xdr:col>
      <xdr:colOff>428625</xdr:colOff>
      <xdr:row>17</xdr:row>
      <xdr:rowOff>142875</xdr:rowOff>
    </xdr:to>
    <xdr:sp>
      <xdr:nvSpPr>
        <xdr:cNvPr id="2" name="Text 2"/>
        <xdr:cNvSpPr txBox="1">
          <a:spLocks noChangeArrowheads="1"/>
        </xdr:cNvSpPr>
      </xdr:nvSpPr>
      <xdr:spPr>
        <a:xfrm>
          <a:off x="0" y="2600325"/>
          <a:ext cx="59912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66675</xdr:rowOff>
    </xdr:from>
    <xdr:to>
      <xdr:col>15</xdr:col>
      <xdr:colOff>342900</xdr:colOff>
      <xdr:row>27</xdr:row>
      <xdr:rowOff>142875</xdr:rowOff>
    </xdr:to>
    <xdr:sp>
      <xdr:nvSpPr>
        <xdr:cNvPr id="3" name="Text 3"/>
        <xdr:cNvSpPr txBox="1">
          <a:spLocks noChangeArrowheads="1"/>
        </xdr:cNvSpPr>
      </xdr:nvSpPr>
      <xdr:spPr>
        <a:xfrm>
          <a:off x="9525" y="4086225"/>
          <a:ext cx="58959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142875</xdr:rowOff>
    </xdr:from>
    <xdr:to>
      <xdr:col>15</xdr:col>
      <xdr:colOff>276225</xdr:colOff>
      <xdr:row>37</xdr:row>
      <xdr:rowOff>142875</xdr:rowOff>
    </xdr:to>
    <xdr:sp>
      <xdr:nvSpPr>
        <xdr:cNvPr id="4" name="Text 4"/>
        <xdr:cNvSpPr txBox="1">
          <a:spLocks noChangeArrowheads="1"/>
        </xdr:cNvSpPr>
      </xdr:nvSpPr>
      <xdr:spPr>
        <a:xfrm>
          <a:off x="0" y="5686425"/>
          <a:ext cx="58388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123825</xdr:rowOff>
    </xdr:from>
    <xdr:to>
      <xdr:col>15</xdr:col>
      <xdr:colOff>371475</xdr:colOff>
      <xdr:row>47</xdr:row>
      <xdr:rowOff>142875</xdr:rowOff>
    </xdr:to>
    <xdr:sp>
      <xdr:nvSpPr>
        <xdr:cNvPr id="5" name="Text 5"/>
        <xdr:cNvSpPr txBox="1">
          <a:spLocks noChangeArrowheads="1"/>
        </xdr:cNvSpPr>
      </xdr:nvSpPr>
      <xdr:spPr>
        <a:xfrm>
          <a:off x="0" y="7191375"/>
          <a:ext cx="59340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95250</xdr:rowOff>
    </xdr:from>
    <xdr:to>
      <xdr:col>15</xdr:col>
      <xdr:colOff>428625</xdr:colOff>
      <xdr:row>79</xdr:row>
      <xdr:rowOff>142875</xdr:rowOff>
    </xdr:to>
    <xdr:sp>
      <xdr:nvSpPr>
        <xdr:cNvPr id="6" name="Text 6"/>
        <xdr:cNvSpPr txBox="1">
          <a:spLocks noChangeArrowheads="1"/>
        </xdr:cNvSpPr>
      </xdr:nvSpPr>
      <xdr:spPr>
        <a:xfrm>
          <a:off x="0" y="12487275"/>
          <a:ext cx="59912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88</xdr:row>
      <xdr:rowOff>57150</xdr:rowOff>
    </xdr:from>
    <xdr:to>
      <xdr:col>15</xdr:col>
      <xdr:colOff>285750</xdr:colOff>
      <xdr:row>90</xdr:row>
      <xdr:rowOff>0</xdr:rowOff>
    </xdr:to>
    <xdr:sp>
      <xdr:nvSpPr>
        <xdr:cNvPr id="7" name="Text 7"/>
        <xdr:cNvSpPr txBox="1">
          <a:spLocks noChangeArrowheads="1"/>
        </xdr:cNvSpPr>
      </xdr:nvSpPr>
      <xdr:spPr>
        <a:xfrm>
          <a:off x="0" y="13973175"/>
          <a:ext cx="58483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144</xdr:row>
      <xdr:rowOff>104775</xdr:rowOff>
    </xdr:from>
    <xdr:to>
      <xdr:col>15</xdr:col>
      <xdr:colOff>428625</xdr:colOff>
      <xdr:row>146</xdr:row>
      <xdr:rowOff>0</xdr:rowOff>
    </xdr:to>
    <xdr:sp>
      <xdr:nvSpPr>
        <xdr:cNvPr id="8" name="Text 8"/>
        <xdr:cNvSpPr txBox="1">
          <a:spLocks noChangeArrowheads="1"/>
        </xdr:cNvSpPr>
      </xdr:nvSpPr>
      <xdr:spPr>
        <a:xfrm>
          <a:off x="0" y="2251710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15</xdr:col>
      <xdr:colOff>428625</xdr:colOff>
      <xdr:row>156</xdr:row>
      <xdr:rowOff>0</xdr:rowOff>
    </xdr:to>
    <xdr:sp>
      <xdr:nvSpPr>
        <xdr:cNvPr id="9" name="Text 9"/>
        <xdr:cNvSpPr txBox="1">
          <a:spLocks noChangeArrowheads="1"/>
        </xdr:cNvSpPr>
      </xdr:nvSpPr>
      <xdr:spPr>
        <a:xfrm>
          <a:off x="0" y="23974425"/>
          <a:ext cx="59912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428625</xdr:colOff>
      <xdr:row>178</xdr:row>
      <xdr:rowOff>0</xdr:rowOff>
    </xdr:to>
    <xdr:sp>
      <xdr:nvSpPr>
        <xdr:cNvPr id="10" name="Text 10"/>
        <xdr:cNvSpPr txBox="1">
          <a:spLocks noChangeArrowheads="1"/>
        </xdr:cNvSpPr>
      </xdr:nvSpPr>
      <xdr:spPr>
        <a:xfrm>
          <a:off x="9525" y="26879550"/>
          <a:ext cx="59817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150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95250</xdr:rowOff>
    </xdr:from>
    <xdr:to>
      <xdr:col>15</xdr:col>
      <xdr:colOff>428625</xdr:colOff>
      <xdr:row>167</xdr:row>
      <xdr:rowOff>0</xdr:rowOff>
    </xdr:to>
    <xdr:sp>
      <xdr:nvSpPr>
        <xdr:cNvPr id="12" name="Text 9"/>
        <xdr:cNvSpPr txBox="1">
          <a:spLocks noChangeArrowheads="1"/>
        </xdr:cNvSpPr>
      </xdr:nvSpPr>
      <xdr:spPr>
        <a:xfrm>
          <a:off x="0" y="25403175"/>
          <a:ext cx="599122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66" customWidth="1"/>
  </cols>
  <sheetData>
    <row r="1" ht="15.75">
      <c r="A1" s="465" t="s">
        <v>208</v>
      </c>
    </row>
    <row r="4" ht="25.5">
      <c r="A4" s="467" t="s">
        <v>243</v>
      </c>
    </row>
    <row r="6" ht="12.75">
      <c r="A6" s="466" t="s">
        <v>209</v>
      </c>
    </row>
    <row r="9" ht="12.75">
      <c r="A9" s="466" t="s">
        <v>210</v>
      </c>
    </row>
    <row r="10" ht="12.75">
      <c r="A10" s="466" t="s">
        <v>244</v>
      </c>
    </row>
    <row r="13" ht="12.75">
      <c r="A13" s="466" t="s">
        <v>211</v>
      </c>
    </row>
    <row r="16" ht="12.75">
      <c r="A16" s="466" t="s">
        <v>212</v>
      </c>
    </row>
    <row r="17" ht="12.75">
      <c r="A17" s="466" t="s">
        <v>48</v>
      </c>
    </row>
    <row r="18" ht="12.75">
      <c r="A18" s="466" t="s">
        <v>213</v>
      </c>
    </row>
    <row r="19" ht="12.75">
      <c r="A19" s="466" t="s">
        <v>214</v>
      </c>
    </row>
    <row r="21" ht="12.75">
      <c r="A21" s="466" t="s">
        <v>215</v>
      </c>
    </row>
    <row r="24" ht="12.75">
      <c r="A24" s="467" t="s">
        <v>216</v>
      </c>
    </row>
    <row r="25" ht="51">
      <c r="A25" s="468" t="s">
        <v>217</v>
      </c>
    </row>
    <row r="28" ht="12.75">
      <c r="A28" s="467" t="s">
        <v>218</v>
      </c>
    </row>
    <row r="29" ht="51">
      <c r="A29" s="468" t="s">
        <v>219</v>
      </c>
    </row>
    <row r="30" ht="12.75">
      <c r="A30" s="466"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Q287"/>
  <sheetViews>
    <sheetView workbookViewId="0" topLeftCell="A1">
      <selection activeCell="A2" sqref="A2"/>
    </sheetView>
  </sheetViews>
  <sheetFormatPr defaultColWidth="11.421875" defaultRowHeight="12" customHeight="1"/>
  <cols>
    <col min="1" max="1" width="7.8515625" style="130" customWidth="1"/>
    <col min="2" max="13" width="5.140625" style="130" customWidth="1"/>
    <col min="14" max="14" width="5.421875" style="130" customWidth="1"/>
    <col min="15" max="15" width="6.57421875" style="130" customWidth="1"/>
    <col min="16" max="16" width="6.7109375" style="130" customWidth="1"/>
    <col min="17" max="17" width="7.140625" style="130" customWidth="1"/>
    <col min="18" max="16384" width="11.421875" style="130" customWidth="1"/>
  </cols>
  <sheetData>
    <row r="1" spans="1:17" ht="12" customHeight="1">
      <c r="A1" s="488"/>
      <c r="B1" s="488"/>
      <c r="C1" s="488"/>
      <c r="D1" s="488"/>
      <c r="E1" s="488"/>
      <c r="F1" s="488"/>
      <c r="G1" s="488"/>
      <c r="H1" s="488"/>
      <c r="I1" s="488"/>
      <c r="J1" s="488"/>
      <c r="K1" s="488"/>
      <c r="L1" s="488"/>
      <c r="M1" s="488"/>
      <c r="N1" s="488"/>
      <c r="O1" s="488"/>
      <c r="P1" s="488"/>
      <c r="Q1" s="488"/>
    </row>
    <row r="2" spans="1:17" ht="12" customHeight="1">
      <c r="A2" s="131"/>
      <c r="B2" s="132"/>
      <c r="C2" s="132"/>
      <c r="D2" s="132"/>
      <c r="E2" s="132"/>
      <c r="F2" s="132"/>
      <c r="G2" s="132"/>
      <c r="H2" s="132"/>
      <c r="I2" s="132"/>
      <c r="J2" s="132"/>
      <c r="K2" s="132"/>
      <c r="L2" s="132"/>
      <c r="M2" s="132"/>
      <c r="N2" s="133"/>
      <c r="O2" s="133"/>
      <c r="P2" s="133"/>
      <c r="Q2" s="134"/>
    </row>
    <row r="3" spans="1:17" ht="12" customHeight="1">
      <c r="A3" s="495" t="s">
        <v>52</v>
      </c>
      <c r="B3" s="495"/>
      <c r="C3" s="495"/>
      <c r="D3" s="495"/>
      <c r="E3" s="495"/>
      <c r="F3" s="495"/>
      <c r="G3" s="495"/>
      <c r="H3" s="495"/>
      <c r="I3" s="495"/>
      <c r="J3" s="495"/>
      <c r="K3" s="495"/>
      <c r="L3" s="495"/>
      <c r="M3" s="495"/>
      <c r="N3" s="495"/>
      <c r="O3" s="495"/>
      <c r="P3" s="495"/>
      <c r="Q3" s="495"/>
    </row>
    <row r="4" spans="1:17" ht="12" customHeight="1">
      <c r="A4" s="488" t="s">
        <v>53</v>
      </c>
      <c r="B4" s="488"/>
      <c r="C4" s="488"/>
      <c r="D4" s="488"/>
      <c r="E4" s="488"/>
      <c r="F4" s="488"/>
      <c r="G4" s="488"/>
      <c r="H4" s="488"/>
      <c r="I4" s="488"/>
      <c r="J4" s="488"/>
      <c r="K4" s="488"/>
      <c r="L4" s="488"/>
      <c r="M4" s="488"/>
      <c r="N4" s="488"/>
      <c r="O4" s="488"/>
      <c r="P4" s="488"/>
      <c r="Q4" s="488"/>
    </row>
    <row r="5" spans="1:17" ht="12" customHeight="1">
      <c r="A5" s="135"/>
      <c r="B5" s="136"/>
      <c r="C5" s="132"/>
      <c r="D5" s="132"/>
      <c r="E5" s="132"/>
      <c r="F5" s="132"/>
      <c r="G5" s="132"/>
      <c r="H5" s="132"/>
      <c r="I5" s="132"/>
      <c r="J5" s="132"/>
      <c r="K5" s="132"/>
      <c r="L5" s="132"/>
      <c r="M5" s="132"/>
      <c r="N5" s="133"/>
      <c r="O5" s="133"/>
      <c r="P5" s="133"/>
      <c r="Q5" s="134"/>
    </row>
    <row r="6" spans="1:17" ht="12" customHeight="1">
      <c r="A6" s="136"/>
      <c r="B6" s="136"/>
      <c r="C6" s="132"/>
      <c r="D6" s="132"/>
      <c r="E6" s="132"/>
      <c r="F6" s="132"/>
      <c r="G6" s="132"/>
      <c r="H6" s="132"/>
      <c r="I6" s="132"/>
      <c r="J6" s="132"/>
      <c r="K6" s="132"/>
      <c r="L6" s="132"/>
      <c r="M6" s="132"/>
      <c r="N6" s="137"/>
      <c r="O6" s="133"/>
      <c r="P6" s="133"/>
      <c r="Q6" s="134"/>
    </row>
    <row r="7" spans="1:17" ht="12" customHeight="1">
      <c r="A7" s="138"/>
      <c r="B7" s="139"/>
      <c r="C7" s="140"/>
      <c r="D7" s="140"/>
      <c r="E7" s="140"/>
      <c r="F7" s="140"/>
      <c r="G7" s="140"/>
      <c r="H7" s="140"/>
      <c r="I7" s="140"/>
      <c r="J7" s="140"/>
      <c r="K7" s="140"/>
      <c r="L7" s="140"/>
      <c r="M7" s="140"/>
      <c r="N7" s="141"/>
      <c r="O7" s="490" t="s">
        <v>54</v>
      </c>
      <c r="P7" s="491"/>
      <c r="Q7" s="491"/>
    </row>
    <row r="8" spans="1:17" ht="12" customHeight="1">
      <c r="A8" s="142"/>
      <c r="B8" s="143"/>
      <c r="C8" s="144"/>
      <c r="D8" s="144"/>
      <c r="E8" s="144"/>
      <c r="F8" s="144"/>
      <c r="G8" s="144"/>
      <c r="H8" s="144"/>
      <c r="I8" s="144"/>
      <c r="J8" s="144"/>
      <c r="K8" s="144"/>
      <c r="L8" s="144"/>
      <c r="M8" s="144"/>
      <c r="N8" s="145"/>
      <c r="O8" s="146" t="s">
        <v>190</v>
      </c>
      <c r="P8" s="147"/>
      <c r="Q8" s="148" t="s">
        <v>191</v>
      </c>
    </row>
    <row r="9" spans="1:17" ht="12" customHeight="1">
      <c r="A9" s="149" t="s">
        <v>56</v>
      </c>
      <c r="B9" s="143" t="s">
        <v>57</v>
      </c>
      <c r="C9" s="144" t="s">
        <v>58</v>
      </c>
      <c r="D9" s="144" t="s">
        <v>59</v>
      </c>
      <c r="E9" s="144" t="s">
        <v>55</v>
      </c>
      <c r="F9" s="144" t="s">
        <v>60</v>
      </c>
      <c r="G9" s="144" t="s">
        <v>61</v>
      </c>
      <c r="H9" s="144" t="s">
        <v>62</v>
      </c>
      <c r="I9" s="144" t="s">
        <v>63</v>
      </c>
      <c r="J9" s="144" t="s">
        <v>64</v>
      </c>
      <c r="K9" s="144" t="s">
        <v>65</v>
      </c>
      <c r="L9" s="144" t="s">
        <v>66</v>
      </c>
      <c r="M9" s="144" t="s">
        <v>67</v>
      </c>
      <c r="N9" s="150" t="s">
        <v>68</v>
      </c>
      <c r="O9" s="492" t="s">
        <v>69</v>
      </c>
      <c r="P9" s="493"/>
      <c r="Q9" s="493"/>
    </row>
    <row r="10" spans="1:17" ht="12" customHeight="1">
      <c r="A10" s="142"/>
      <c r="B10" s="143"/>
      <c r="C10" s="144"/>
      <c r="D10" s="144"/>
      <c r="E10" s="144"/>
      <c r="F10" s="144"/>
      <c r="G10" s="144"/>
      <c r="H10" s="144"/>
      <c r="I10" s="144"/>
      <c r="J10" s="144"/>
      <c r="K10" s="144"/>
      <c r="L10" s="144"/>
      <c r="M10" s="144"/>
      <c r="N10" s="145"/>
      <c r="O10" s="150" t="s">
        <v>70</v>
      </c>
      <c r="P10" s="151" t="s">
        <v>71</v>
      </c>
      <c r="Q10" s="152" t="s">
        <v>71</v>
      </c>
    </row>
    <row r="11" spans="1:17" ht="12" customHeight="1">
      <c r="A11" s="153"/>
      <c r="B11" s="154"/>
      <c r="C11" s="155"/>
      <c r="D11" s="155"/>
      <c r="E11" s="155"/>
      <c r="F11" s="155"/>
      <c r="G11" s="155"/>
      <c r="H11" s="155"/>
      <c r="I11" s="155"/>
      <c r="J11" s="155"/>
      <c r="K11" s="155"/>
      <c r="L11" s="155"/>
      <c r="M11" s="155"/>
      <c r="N11" s="156"/>
      <c r="O11" s="157" t="s">
        <v>72</v>
      </c>
      <c r="P11" s="158" t="s">
        <v>73</v>
      </c>
      <c r="Q11" s="159" t="s">
        <v>166</v>
      </c>
    </row>
    <row r="12" spans="1:17" ht="12" customHeight="1">
      <c r="A12" s="160"/>
      <c r="B12" s="161"/>
      <c r="C12" s="161"/>
      <c r="D12" s="161"/>
      <c r="E12" s="161"/>
      <c r="F12" s="161"/>
      <c r="G12" s="161"/>
      <c r="H12" s="161"/>
      <c r="I12" s="161"/>
      <c r="J12" s="161"/>
      <c r="K12" s="161"/>
      <c r="L12" s="161"/>
      <c r="M12" s="161"/>
      <c r="N12" s="162"/>
      <c r="O12" s="163"/>
      <c r="P12" s="151"/>
      <c r="Q12" s="151"/>
    </row>
    <row r="13" spans="1:17" ht="12" customHeight="1">
      <c r="A13" s="160"/>
      <c r="B13" s="161"/>
      <c r="C13" s="161"/>
      <c r="D13" s="161"/>
      <c r="E13" s="161"/>
      <c r="F13" s="161"/>
      <c r="G13" s="161"/>
      <c r="H13" s="161"/>
      <c r="I13" s="161"/>
      <c r="J13" s="161"/>
      <c r="K13" s="161"/>
      <c r="L13" s="161"/>
      <c r="M13" s="161"/>
      <c r="N13" s="162"/>
      <c r="O13" s="163"/>
      <c r="P13" s="151"/>
      <c r="Q13" s="151"/>
    </row>
    <row r="14" spans="1:17" ht="12" customHeight="1">
      <c r="A14" s="160"/>
      <c r="B14" s="161"/>
      <c r="C14" s="161"/>
      <c r="D14" s="161"/>
      <c r="E14" s="161"/>
      <c r="F14" s="161"/>
      <c r="G14" s="161"/>
      <c r="H14" s="161"/>
      <c r="I14" s="161"/>
      <c r="J14" s="161"/>
      <c r="K14" s="161"/>
      <c r="L14" s="161"/>
      <c r="M14" s="161"/>
      <c r="N14" s="162"/>
      <c r="O14" s="134"/>
      <c r="P14" s="134"/>
      <c r="Q14" s="134"/>
    </row>
    <row r="15" spans="1:17" ht="12" customHeight="1">
      <c r="A15" s="160"/>
      <c r="B15" s="161"/>
      <c r="C15" s="161"/>
      <c r="D15" s="161"/>
      <c r="E15" s="161"/>
      <c r="F15" s="161"/>
      <c r="G15" s="161"/>
      <c r="H15" s="161"/>
      <c r="I15" s="161"/>
      <c r="J15" s="161"/>
      <c r="K15" s="161"/>
      <c r="L15" s="161"/>
      <c r="M15" s="161"/>
      <c r="N15" s="162"/>
      <c r="O15" s="163"/>
      <c r="P15" s="151"/>
      <c r="Q15" s="134"/>
    </row>
    <row r="16" spans="1:17" ht="12" customHeight="1">
      <c r="A16" s="489" t="s">
        <v>12</v>
      </c>
      <c r="B16" s="489"/>
      <c r="C16" s="489"/>
      <c r="D16" s="489"/>
      <c r="E16" s="489"/>
      <c r="F16" s="489"/>
      <c r="G16" s="489"/>
      <c r="H16" s="489"/>
      <c r="I16" s="489"/>
      <c r="J16" s="489"/>
      <c r="K16" s="489"/>
      <c r="L16" s="489"/>
      <c r="M16" s="489"/>
      <c r="N16" s="489"/>
      <c r="O16" s="489"/>
      <c r="P16" s="489"/>
      <c r="Q16" s="489"/>
    </row>
    <row r="17" spans="1:17" ht="12" customHeight="1">
      <c r="A17" s="165"/>
      <c r="B17" s="166"/>
      <c r="C17" s="166"/>
      <c r="D17" s="166"/>
      <c r="E17" s="166"/>
      <c r="F17" s="166"/>
      <c r="G17" s="166"/>
      <c r="H17" s="166"/>
      <c r="I17" s="166"/>
      <c r="J17" s="166"/>
      <c r="K17" s="166"/>
      <c r="L17" s="166"/>
      <c r="M17" s="166"/>
      <c r="N17" s="166"/>
      <c r="O17" s="166"/>
      <c r="P17" s="166"/>
      <c r="Q17" s="134"/>
    </row>
    <row r="18" spans="1:17" ht="12" customHeight="1">
      <c r="A18" s="165"/>
      <c r="B18" s="166"/>
      <c r="C18" s="166"/>
      <c r="D18" s="166"/>
      <c r="E18" s="166"/>
      <c r="F18" s="166"/>
      <c r="G18" s="166"/>
      <c r="H18" s="166"/>
      <c r="I18" s="166"/>
      <c r="J18" s="166"/>
      <c r="K18" s="166"/>
      <c r="L18" s="166"/>
      <c r="M18" s="166"/>
      <c r="N18" s="166"/>
      <c r="O18" s="166"/>
      <c r="P18" s="166"/>
      <c r="Q18" s="134"/>
    </row>
    <row r="19" spans="1:17" ht="12" customHeight="1">
      <c r="A19" s="167"/>
      <c r="B19" s="168"/>
      <c r="C19" s="168"/>
      <c r="D19" s="168"/>
      <c r="E19" s="168"/>
      <c r="F19" s="168"/>
      <c r="G19" s="168"/>
      <c r="H19" s="168"/>
      <c r="I19" s="168"/>
      <c r="J19" s="168"/>
      <c r="K19" s="168"/>
      <c r="L19" s="168"/>
      <c r="M19" s="168"/>
      <c r="N19" s="168"/>
      <c r="O19" s="169"/>
      <c r="P19" s="169"/>
      <c r="Q19" s="170"/>
    </row>
    <row r="20" spans="1:17" ht="12" customHeight="1">
      <c r="A20" s="26" t="s">
        <v>74</v>
      </c>
      <c r="B20" s="168"/>
      <c r="C20" s="168"/>
      <c r="D20" s="168"/>
      <c r="E20" s="168"/>
      <c r="F20" s="168"/>
      <c r="G20" s="168"/>
      <c r="H20" s="168"/>
      <c r="I20" s="168"/>
      <c r="J20" s="168"/>
      <c r="K20" s="168"/>
      <c r="L20" s="168"/>
      <c r="M20" s="168"/>
      <c r="N20" s="168"/>
      <c r="O20" s="171"/>
      <c r="P20" s="169"/>
      <c r="Q20" s="170"/>
    </row>
    <row r="21" spans="1:17" ht="12" customHeight="1">
      <c r="A21" s="27">
        <v>2005</v>
      </c>
      <c r="B21" s="168">
        <v>139.7</v>
      </c>
      <c r="C21" s="168">
        <v>140</v>
      </c>
      <c r="D21" s="168">
        <v>145.7</v>
      </c>
      <c r="E21" s="168">
        <v>136.3</v>
      </c>
      <c r="F21" s="168">
        <v>141.9</v>
      </c>
      <c r="G21" s="168">
        <v>153</v>
      </c>
      <c r="H21" s="168">
        <v>135.8</v>
      </c>
      <c r="I21" s="168">
        <v>137.6</v>
      </c>
      <c r="J21" s="168">
        <v>169.2</v>
      </c>
      <c r="K21" s="168">
        <v>161</v>
      </c>
      <c r="L21" s="168">
        <v>185.3</v>
      </c>
      <c r="M21" s="168">
        <v>152.4</v>
      </c>
      <c r="N21" s="168">
        <f>(B21+C21+D21+E21+F21+G21+H21+I21+J21+K21+L21+M21)/12</f>
        <v>149.82500000000002</v>
      </c>
      <c r="O21" s="171" t="s">
        <v>175</v>
      </c>
      <c r="P21" s="171" t="s">
        <v>175</v>
      </c>
      <c r="Q21" s="169" t="s">
        <v>192</v>
      </c>
    </row>
    <row r="22" spans="1:17" ht="12" customHeight="1">
      <c r="A22" s="27">
        <v>2006</v>
      </c>
      <c r="B22" s="168">
        <v>156.2</v>
      </c>
      <c r="C22" s="168">
        <v>158.5</v>
      </c>
      <c r="D22" s="168">
        <v>183.6</v>
      </c>
      <c r="E22" s="168">
        <v>146.1</v>
      </c>
      <c r="F22" s="168">
        <v>165</v>
      </c>
      <c r="G22" s="168">
        <v>174</v>
      </c>
      <c r="H22" s="168">
        <v>154.2</v>
      </c>
      <c r="I22" s="168">
        <v>163</v>
      </c>
      <c r="J22" s="168">
        <v>175.4</v>
      </c>
      <c r="K22" s="168">
        <v>182.5</v>
      </c>
      <c r="L22" s="168">
        <v>209.8</v>
      </c>
      <c r="M22" s="168">
        <v>164.4</v>
      </c>
      <c r="N22" s="168">
        <f>(B22+C22+D22+E22+F22+G22+H22+I22+J22+K22+L22+M22)/12</f>
        <v>169.39166666666668</v>
      </c>
      <c r="O22" s="171">
        <f>100*(C22-B22)/B22</f>
        <v>1.4724711907810573</v>
      </c>
      <c r="P22" s="171">
        <f>100*(C22-C21)/C21</f>
        <v>13.214285714285714</v>
      </c>
      <c r="Q22" s="169">
        <f>(((B22+C22)/2)-((B21+C21)/2))/((B21+C21)/2)*100</f>
        <v>12.513407222023599</v>
      </c>
    </row>
    <row r="23" spans="1:17" ht="12" customHeight="1">
      <c r="A23" s="27">
        <v>2007</v>
      </c>
      <c r="B23" s="168">
        <v>187.6</v>
      </c>
      <c r="C23" s="168">
        <v>185.5</v>
      </c>
      <c r="D23" s="168" t="s">
        <v>38</v>
      </c>
      <c r="E23" s="168" t="s">
        <v>38</v>
      </c>
      <c r="F23" s="168" t="s">
        <v>38</v>
      </c>
      <c r="G23" s="168" t="s">
        <v>38</v>
      </c>
      <c r="H23" s="168" t="s">
        <v>38</v>
      </c>
      <c r="I23" s="168" t="s">
        <v>38</v>
      </c>
      <c r="J23" s="168" t="s">
        <v>38</v>
      </c>
      <c r="K23" s="168" t="s">
        <v>38</v>
      </c>
      <c r="L23" s="168" t="s">
        <v>38</v>
      </c>
      <c r="M23" s="168" t="s">
        <v>38</v>
      </c>
      <c r="N23" s="168">
        <f>(B23+C23)/2</f>
        <v>186.55</v>
      </c>
      <c r="O23" s="171">
        <f>100*(C23-B23)/B23</f>
        <v>-1.1194029850746239</v>
      </c>
      <c r="P23" s="171">
        <f>100*(C23-C22)/C22</f>
        <v>17.034700315457414</v>
      </c>
      <c r="Q23" s="169">
        <f>(((B23+C23)/2)-((B22+C22)/2))/((B22+C22)/2)*100</f>
        <v>18.55735621226566</v>
      </c>
    </row>
    <row r="24" spans="1:17" ht="12" customHeight="1">
      <c r="A24" s="28"/>
      <c r="B24" s="168"/>
      <c r="C24" s="168"/>
      <c r="D24" s="168"/>
      <c r="E24" s="168"/>
      <c r="F24" s="168"/>
      <c r="G24" s="168"/>
      <c r="H24" s="168"/>
      <c r="I24" s="168"/>
      <c r="J24" s="168"/>
      <c r="K24" s="168"/>
      <c r="L24" s="168"/>
      <c r="M24" s="168"/>
      <c r="N24" s="168"/>
      <c r="O24" s="172"/>
      <c r="P24" s="172"/>
      <c r="Q24" s="170"/>
    </row>
    <row r="25" spans="1:17" ht="12" customHeight="1">
      <c r="A25" s="29" t="s">
        <v>75</v>
      </c>
      <c r="B25" s="168"/>
      <c r="C25" s="168"/>
      <c r="D25" s="168"/>
      <c r="E25" s="168"/>
      <c r="F25" s="168"/>
      <c r="G25" s="168"/>
      <c r="H25" s="168"/>
      <c r="I25" s="168"/>
      <c r="J25" s="168"/>
      <c r="K25" s="168"/>
      <c r="L25" s="168"/>
      <c r="M25" s="168"/>
      <c r="N25" s="168"/>
      <c r="O25" s="169"/>
      <c r="P25" s="169"/>
      <c r="Q25" s="170"/>
    </row>
    <row r="26" spans="1:17" ht="12" customHeight="1">
      <c r="A26" s="27">
        <v>2005</v>
      </c>
      <c r="B26" s="168">
        <v>123.5</v>
      </c>
      <c r="C26" s="168">
        <v>115.4</v>
      </c>
      <c r="D26" s="168">
        <v>128</v>
      </c>
      <c r="E26" s="168">
        <v>120.4</v>
      </c>
      <c r="F26" s="168">
        <v>123.6</v>
      </c>
      <c r="G26" s="168">
        <v>137.7</v>
      </c>
      <c r="H26" s="168">
        <v>120.3</v>
      </c>
      <c r="I26" s="168">
        <v>122.4</v>
      </c>
      <c r="J26" s="168">
        <v>150</v>
      </c>
      <c r="K26" s="168">
        <v>139.1</v>
      </c>
      <c r="L26" s="168">
        <v>146.9</v>
      </c>
      <c r="M26" s="168">
        <v>134.9</v>
      </c>
      <c r="N26" s="168">
        <f>(B26+C26+D26+E26+F26+G26+H26+I26+J26+K26+L26+M26)/12</f>
        <v>130.1833333333333</v>
      </c>
      <c r="O26" s="171" t="s">
        <v>175</v>
      </c>
      <c r="P26" s="171" t="s">
        <v>175</v>
      </c>
      <c r="Q26" s="169" t="s">
        <v>192</v>
      </c>
    </row>
    <row r="27" spans="1:17" ht="12" customHeight="1">
      <c r="A27" s="27">
        <v>2006</v>
      </c>
      <c r="B27" s="168">
        <v>133.7</v>
      </c>
      <c r="C27" s="168">
        <v>130.9</v>
      </c>
      <c r="D27" s="168">
        <v>156.5</v>
      </c>
      <c r="E27" s="168">
        <v>128.5</v>
      </c>
      <c r="F27" s="168">
        <v>145</v>
      </c>
      <c r="G27" s="168">
        <v>149.2</v>
      </c>
      <c r="H27" s="168">
        <v>138.1</v>
      </c>
      <c r="I27" s="168">
        <v>143.3</v>
      </c>
      <c r="J27" s="168">
        <v>159.8</v>
      </c>
      <c r="K27" s="168">
        <v>154.4</v>
      </c>
      <c r="L27" s="168">
        <v>171.7</v>
      </c>
      <c r="M27" s="168">
        <v>135.9</v>
      </c>
      <c r="N27" s="168">
        <f>(B27+C27+D27+E27+F27+G27+H27+I27+J27+K27+L27+M27)/12</f>
        <v>145.58333333333334</v>
      </c>
      <c r="O27" s="171">
        <f>100*(C27-B27)/B27</f>
        <v>-2.0942408376963226</v>
      </c>
      <c r="P27" s="171">
        <f>100*(C27-C26)/C26</f>
        <v>13.431542461005199</v>
      </c>
      <c r="Q27" s="169">
        <f>(((B27+C27)/2)-((B26+C26)/2))/((B26+C26)/2)*100</f>
        <v>10.75763917957305</v>
      </c>
    </row>
    <row r="28" spans="1:17" ht="12" customHeight="1">
      <c r="A28" s="27">
        <v>2007</v>
      </c>
      <c r="B28" s="168">
        <v>164.7</v>
      </c>
      <c r="C28" s="168">
        <v>150.6</v>
      </c>
      <c r="D28" s="168" t="s">
        <v>38</v>
      </c>
      <c r="E28" s="168" t="s">
        <v>38</v>
      </c>
      <c r="F28" s="168" t="s">
        <v>38</v>
      </c>
      <c r="G28" s="168" t="s">
        <v>38</v>
      </c>
      <c r="H28" s="168" t="s">
        <v>38</v>
      </c>
      <c r="I28" s="168" t="s">
        <v>38</v>
      </c>
      <c r="J28" s="168" t="s">
        <v>38</v>
      </c>
      <c r="K28" s="168" t="s">
        <v>38</v>
      </c>
      <c r="L28" s="168" t="s">
        <v>38</v>
      </c>
      <c r="M28" s="168" t="s">
        <v>38</v>
      </c>
      <c r="N28" s="168">
        <f>(B28+C28)/2</f>
        <v>157.64999999999998</v>
      </c>
      <c r="O28" s="171">
        <f>100*(C28-B28)/B28</f>
        <v>-8.56102003642987</v>
      </c>
      <c r="P28" s="171">
        <f>100*(C28-C27)/C27</f>
        <v>15.049656226126805</v>
      </c>
      <c r="Q28" s="169">
        <f>(((B28+C28)/2)-((B27+C27)/2))/((B27+C27)/2)*100</f>
        <v>19.160997732426278</v>
      </c>
    </row>
    <row r="29" spans="1:17" ht="12" customHeight="1">
      <c r="A29" s="28"/>
      <c r="B29" s="168"/>
      <c r="C29" s="168"/>
      <c r="D29" s="168"/>
      <c r="E29" s="168"/>
      <c r="F29" s="168"/>
      <c r="G29" s="168"/>
      <c r="H29" s="168"/>
      <c r="I29" s="168"/>
      <c r="J29" s="168"/>
      <c r="K29" s="168"/>
      <c r="L29" s="168"/>
      <c r="M29" s="168"/>
      <c r="N29" s="168"/>
      <c r="O29" s="171"/>
      <c r="P29" s="171"/>
      <c r="Q29" s="170"/>
    </row>
    <row r="30" spans="1:17" ht="12" customHeight="1">
      <c r="A30" s="29" t="s">
        <v>76</v>
      </c>
      <c r="B30" s="168"/>
      <c r="C30" s="168"/>
      <c r="D30" s="168"/>
      <c r="E30" s="168"/>
      <c r="F30" s="168"/>
      <c r="G30" s="168"/>
      <c r="H30" s="168"/>
      <c r="I30" s="168"/>
      <c r="J30" s="168"/>
      <c r="K30" s="168"/>
      <c r="L30" s="168"/>
      <c r="M30" s="168"/>
      <c r="N30" s="168"/>
      <c r="O30" s="171"/>
      <c r="P30" s="171"/>
      <c r="Q30" s="170"/>
    </row>
    <row r="31" spans="1:17" ht="12" customHeight="1">
      <c r="A31" s="27">
        <v>2005</v>
      </c>
      <c r="B31" s="168">
        <v>178.5</v>
      </c>
      <c r="C31" s="168">
        <v>199</v>
      </c>
      <c r="D31" s="168">
        <v>188</v>
      </c>
      <c r="E31" s="168">
        <v>174.6</v>
      </c>
      <c r="F31" s="168">
        <v>185.5</v>
      </c>
      <c r="G31" s="168">
        <v>189.8</v>
      </c>
      <c r="H31" s="168">
        <v>172.9</v>
      </c>
      <c r="I31" s="168">
        <v>174.2</v>
      </c>
      <c r="J31" s="168">
        <v>215.3</v>
      </c>
      <c r="K31" s="168">
        <v>213.3</v>
      </c>
      <c r="L31" s="168">
        <v>277.2</v>
      </c>
      <c r="M31" s="168">
        <v>194.5</v>
      </c>
      <c r="N31" s="168">
        <f>(B31+C31+D31+E31+F31+G31+H31+I31+J31+K31+L31+M31)/12</f>
        <v>196.9</v>
      </c>
      <c r="O31" s="171" t="s">
        <v>175</v>
      </c>
      <c r="P31" s="171" t="s">
        <v>175</v>
      </c>
      <c r="Q31" s="169" t="s">
        <v>192</v>
      </c>
    </row>
    <row r="32" spans="1:17" ht="12" customHeight="1">
      <c r="A32" s="27">
        <v>2006</v>
      </c>
      <c r="B32" s="168">
        <v>210.2</v>
      </c>
      <c r="C32" s="168">
        <v>224.6</v>
      </c>
      <c r="D32" s="168">
        <v>248.3</v>
      </c>
      <c r="E32" s="168">
        <v>188.4</v>
      </c>
      <c r="F32" s="168">
        <v>212.9</v>
      </c>
      <c r="G32" s="168">
        <v>233.3</v>
      </c>
      <c r="H32" s="168">
        <v>192.6</v>
      </c>
      <c r="I32" s="168">
        <v>210.2</v>
      </c>
      <c r="J32" s="168">
        <v>212.9</v>
      </c>
      <c r="K32" s="168">
        <v>249.8</v>
      </c>
      <c r="L32" s="168">
        <v>301</v>
      </c>
      <c r="M32" s="168">
        <v>232.8</v>
      </c>
      <c r="N32" s="168">
        <f>(B32+C32+D32+E32+F32+G32+H32+I32+J32+K32+L32+M32)/12</f>
        <v>226.41666666666666</v>
      </c>
      <c r="O32" s="171">
        <f>100*(C32-B32)/B32</f>
        <v>6.85061845861085</v>
      </c>
      <c r="P32" s="171">
        <f>100*(C32-C31)/C31</f>
        <v>12.864321608040198</v>
      </c>
      <c r="Q32" s="169">
        <f>(((B32+C32)/2)-((B31+C31)/2))/((B31+C31)/2)*100</f>
        <v>15.178807947019857</v>
      </c>
    </row>
    <row r="33" spans="1:17" ht="12" customHeight="1">
      <c r="A33" s="27">
        <v>2007</v>
      </c>
      <c r="B33" s="168">
        <v>242.5</v>
      </c>
      <c r="C33" s="168">
        <v>269</v>
      </c>
      <c r="D33" s="168" t="s">
        <v>38</v>
      </c>
      <c r="E33" s="168" t="s">
        <v>38</v>
      </c>
      <c r="F33" s="168" t="s">
        <v>38</v>
      </c>
      <c r="G33" s="168" t="s">
        <v>38</v>
      </c>
      <c r="H33" s="168" t="s">
        <v>38</v>
      </c>
      <c r="I33" s="168" t="s">
        <v>38</v>
      </c>
      <c r="J33" s="168" t="s">
        <v>38</v>
      </c>
      <c r="K33" s="168" t="s">
        <v>38</v>
      </c>
      <c r="L33" s="168" t="s">
        <v>38</v>
      </c>
      <c r="M33" s="168" t="s">
        <v>38</v>
      </c>
      <c r="N33" s="168">
        <f>(B33+C33)/2</f>
        <v>255.75</v>
      </c>
      <c r="O33" s="171">
        <f>100*(C33-B33)/B33</f>
        <v>10.927835051546392</v>
      </c>
      <c r="P33" s="171">
        <f>100*(C33-C32)/C32</f>
        <v>19.768477292965276</v>
      </c>
      <c r="Q33" s="169">
        <f>(((B33+C33)/2)-((B32+C32)/2))/((B32+C32)/2)*100</f>
        <v>17.640294388224483</v>
      </c>
    </row>
    <row r="34" spans="1:17" ht="12" customHeight="1">
      <c r="A34" s="67"/>
      <c r="B34" s="168"/>
      <c r="C34" s="168"/>
      <c r="D34" s="168"/>
      <c r="E34" s="168"/>
      <c r="F34" s="168"/>
      <c r="G34" s="168"/>
      <c r="H34" s="168"/>
      <c r="I34" s="168"/>
      <c r="J34" s="168"/>
      <c r="K34" s="168"/>
      <c r="L34" s="168"/>
      <c r="M34" s="168"/>
      <c r="N34" s="168"/>
      <c r="O34" s="171"/>
      <c r="P34" s="171"/>
      <c r="Q34" s="169"/>
    </row>
    <row r="35" spans="1:17" ht="12" customHeight="1">
      <c r="A35" s="67"/>
      <c r="B35" s="168"/>
      <c r="C35" s="168"/>
      <c r="D35" s="168"/>
      <c r="E35" s="168"/>
      <c r="F35" s="168"/>
      <c r="G35" s="168"/>
      <c r="H35" s="168"/>
      <c r="I35" s="168"/>
      <c r="J35" s="168"/>
      <c r="K35" s="168"/>
      <c r="L35" s="168"/>
      <c r="M35" s="168"/>
      <c r="N35" s="168"/>
      <c r="O35" s="171"/>
      <c r="P35" s="171"/>
      <c r="Q35" s="169"/>
    </row>
    <row r="36" spans="1:17" ht="12" customHeight="1">
      <c r="A36" s="67"/>
      <c r="B36" s="168"/>
      <c r="C36" s="168"/>
      <c r="D36" s="168"/>
      <c r="E36" s="168"/>
      <c r="F36" s="168"/>
      <c r="G36" s="168"/>
      <c r="H36" s="168"/>
      <c r="I36" s="168"/>
      <c r="J36" s="168"/>
      <c r="K36" s="168"/>
      <c r="L36" s="168"/>
      <c r="M36" s="168"/>
      <c r="N36" s="168"/>
      <c r="O36" s="171"/>
      <c r="P36" s="171"/>
      <c r="Q36" s="169"/>
    </row>
    <row r="37" spans="1:17" ht="12" customHeight="1">
      <c r="A37" s="173"/>
      <c r="B37" s="174"/>
      <c r="C37" s="174"/>
      <c r="D37" s="174"/>
      <c r="E37" s="174"/>
      <c r="F37" s="174"/>
      <c r="G37" s="174"/>
      <c r="H37" s="174"/>
      <c r="I37" s="174"/>
      <c r="J37" s="168"/>
      <c r="K37" s="174"/>
      <c r="L37" s="174"/>
      <c r="M37" s="174"/>
      <c r="N37" s="134"/>
      <c r="O37" s="134"/>
      <c r="P37" s="134"/>
      <c r="Q37" s="170"/>
    </row>
    <row r="38" spans="1:17" ht="12" customHeight="1">
      <c r="A38" s="173"/>
      <c r="D38" s="166"/>
      <c r="M38" s="166"/>
      <c r="N38" s="166"/>
      <c r="O38" s="134"/>
      <c r="P38" s="134"/>
      <c r="Q38" s="170"/>
    </row>
    <row r="39" spans="1:17" ht="12" customHeight="1">
      <c r="A39" s="489" t="s">
        <v>13</v>
      </c>
      <c r="B39" s="489"/>
      <c r="C39" s="489"/>
      <c r="D39" s="489"/>
      <c r="E39" s="489"/>
      <c r="F39" s="489"/>
      <c r="G39" s="489"/>
      <c r="H39" s="489"/>
      <c r="I39" s="489"/>
      <c r="J39" s="489"/>
      <c r="K39" s="489"/>
      <c r="L39" s="489"/>
      <c r="M39" s="489"/>
      <c r="N39" s="489"/>
      <c r="O39" s="489"/>
      <c r="P39" s="489"/>
      <c r="Q39" s="489"/>
    </row>
    <row r="40" spans="1:17" ht="12" customHeight="1">
      <c r="A40" s="164"/>
      <c r="B40" s="164"/>
      <c r="C40" s="164"/>
      <c r="D40" s="164"/>
      <c r="E40" s="164"/>
      <c r="F40" s="164"/>
      <c r="G40" s="164"/>
      <c r="H40" s="164"/>
      <c r="I40" s="164"/>
      <c r="J40" s="164"/>
      <c r="K40" s="164"/>
      <c r="L40" s="164"/>
      <c r="M40" s="164"/>
      <c r="N40" s="164"/>
      <c r="O40" s="164"/>
      <c r="P40" s="164"/>
      <c r="Q40" s="164"/>
    </row>
    <row r="41" spans="1:17" ht="12" customHeight="1">
      <c r="A41" s="165"/>
      <c r="B41" s="166"/>
      <c r="C41" s="166"/>
      <c r="D41" s="166"/>
      <c r="E41" s="166"/>
      <c r="F41" s="166"/>
      <c r="G41" s="166"/>
      <c r="H41" s="166"/>
      <c r="I41" s="166"/>
      <c r="J41" s="166"/>
      <c r="K41" s="166"/>
      <c r="L41" s="166"/>
      <c r="M41" s="166"/>
      <c r="N41" s="166"/>
      <c r="O41" s="166"/>
      <c r="P41" s="166"/>
      <c r="Q41" s="170"/>
    </row>
    <row r="42" spans="1:17" ht="12" customHeight="1">
      <c r="A42" s="167"/>
      <c r="B42" s="168"/>
      <c r="C42" s="168"/>
      <c r="D42" s="168"/>
      <c r="E42" s="168"/>
      <c r="F42" s="168"/>
      <c r="G42" s="168"/>
      <c r="H42" s="168"/>
      <c r="I42" s="168"/>
      <c r="J42" s="168"/>
      <c r="K42" s="168"/>
      <c r="L42" s="168"/>
      <c r="M42" s="168"/>
      <c r="N42" s="168"/>
      <c r="O42" s="175"/>
      <c r="P42" s="175"/>
      <c r="Q42" s="134"/>
    </row>
    <row r="43" spans="1:17" ht="12" customHeight="1">
      <c r="A43" s="26" t="s">
        <v>74</v>
      </c>
      <c r="B43" s="168"/>
      <c r="C43" s="168"/>
      <c r="D43" s="168"/>
      <c r="E43" s="168"/>
      <c r="F43" s="168"/>
      <c r="G43" s="168"/>
      <c r="H43" s="168"/>
      <c r="I43" s="168"/>
      <c r="J43" s="168"/>
      <c r="K43" s="168"/>
      <c r="L43" s="168"/>
      <c r="M43" s="168"/>
      <c r="N43" s="168"/>
      <c r="O43" s="169"/>
      <c r="P43" s="169"/>
      <c r="Q43" s="134"/>
    </row>
    <row r="44" spans="1:17" ht="12" customHeight="1">
      <c r="A44" s="27">
        <v>2005</v>
      </c>
      <c r="B44" s="168">
        <v>136.5</v>
      </c>
      <c r="C44" s="168">
        <v>136.5</v>
      </c>
      <c r="D44" s="168">
        <v>140.2</v>
      </c>
      <c r="E44" s="168">
        <v>133.1</v>
      </c>
      <c r="F44" s="168">
        <v>135.8</v>
      </c>
      <c r="G44" s="168">
        <v>148.9</v>
      </c>
      <c r="H44" s="168">
        <v>132.9</v>
      </c>
      <c r="I44" s="168">
        <v>129.6</v>
      </c>
      <c r="J44" s="168">
        <v>160.3</v>
      </c>
      <c r="K44" s="168">
        <v>150.7</v>
      </c>
      <c r="L44" s="168">
        <v>169.4</v>
      </c>
      <c r="M44" s="168">
        <v>142.2</v>
      </c>
      <c r="N44" s="168">
        <f>(B44+C44+D44+E44+F44+G44+H44+I44+J44+K44+L44+M44)/12</f>
        <v>143.00833333333333</v>
      </c>
      <c r="O44" s="171" t="s">
        <v>175</v>
      </c>
      <c r="P44" s="171" t="s">
        <v>175</v>
      </c>
      <c r="Q44" s="169" t="s">
        <v>192</v>
      </c>
    </row>
    <row r="45" spans="1:17" ht="12" customHeight="1">
      <c r="A45" s="27">
        <v>2006</v>
      </c>
      <c r="B45" s="168">
        <v>150.3</v>
      </c>
      <c r="C45" s="168">
        <v>150.6</v>
      </c>
      <c r="D45" s="168">
        <v>175.5</v>
      </c>
      <c r="E45" s="168">
        <v>142.6</v>
      </c>
      <c r="F45" s="168">
        <v>160.5</v>
      </c>
      <c r="G45" s="168">
        <v>168.8</v>
      </c>
      <c r="H45" s="168">
        <v>151.2</v>
      </c>
      <c r="I45" s="168">
        <v>153.9</v>
      </c>
      <c r="J45" s="168">
        <v>169.4</v>
      </c>
      <c r="K45" s="168">
        <v>171.5</v>
      </c>
      <c r="L45" s="168">
        <v>193.2</v>
      </c>
      <c r="M45" s="168">
        <v>152.4</v>
      </c>
      <c r="N45" s="168">
        <f>(B45+C45+D45+E45+F45+G45+H45+I45+J45+K45+L45+M45)/12</f>
        <v>161.65833333333336</v>
      </c>
      <c r="O45" s="171">
        <f>100*(C45-B45)/B45</f>
        <v>0.19960079840318226</v>
      </c>
      <c r="P45" s="171">
        <f>100*(C45-C44)/C44</f>
        <v>10.329670329670327</v>
      </c>
      <c r="Q45" s="169">
        <f>(((B45+C45)/2)-((B44+C44)/2))/((B44+C44)/2)*100</f>
        <v>10.219780219780212</v>
      </c>
    </row>
    <row r="46" spans="1:17" ht="12" customHeight="1">
      <c r="A46" s="27">
        <v>2007</v>
      </c>
      <c r="B46" s="168">
        <v>184.4</v>
      </c>
      <c r="C46" s="168">
        <v>174.7</v>
      </c>
      <c r="D46" s="168" t="s">
        <v>38</v>
      </c>
      <c r="E46" s="168" t="s">
        <v>38</v>
      </c>
      <c r="F46" s="168" t="s">
        <v>38</v>
      </c>
      <c r="G46" s="168" t="s">
        <v>38</v>
      </c>
      <c r="H46" s="168" t="s">
        <v>38</v>
      </c>
      <c r="I46" s="168" t="s">
        <v>38</v>
      </c>
      <c r="J46" s="168" t="s">
        <v>38</v>
      </c>
      <c r="K46" s="168" t="s">
        <v>38</v>
      </c>
      <c r="L46" s="168" t="s">
        <v>38</v>
      </c>
      <c r="M46" s="168" t="s">
        <v>38</v>
      </c>
      <c r="N46" s="168">
        <f>(B46+C46)/2</f>
        <v>179.55</v>
      </c>
      <c r="O46" s="171">
        <f>100*(C46-B46)/B46</f>
        <v>-5.2603036876355835</v>
      </c>
      <c r="P46" s="171">
        <f>100*(C46-C45)/C45</f>
        <v>16.002656042496678</v>
      </c>
      <c r="Q46" s="169">
        <f>(((B46+C46)/2)-((B45+C45)/2))/((B45+C45)/2)*100</f>
        <v>19.341974077766714</v>
      </c>
    </row>
    <row r="47" spans="1:17" ht="12" customHeight="1">
      <c r="A47" s="28"/>
      <c r="B47" s="168"/>
      <c r="C47" s="168"/>
      <c r="D47" s="168"/>
      <c r="E47" s="168"/>
      <c r="F47" s="168"/>
      <c r="G47" s="168"/>
      <c r="H47" s="168"/>
      <c r="I47" s="168"/>
      <c r="J47" s="168"/>
      <c r="K47" s="168"/>
      <c r="L47" s="168"/>
      <c r="M47" s="168"/>
      <c r="N47" s="168"/>
      <c r="O47" s="172"/>
      <c r="P47" s="172"/>
      <c r="Q47" s="170"/>
    </row>
    <row r="48" spans="1:17" ht="12" customHeight="1">
      <c r="A48" s="29" t="s">
        <v>75</v>
      </c>
      <c r="B48" s="168"/>
      <c r="C48" s="168"/>
      <c r="D48" s="168"/>
      <c r="E48" s="168"/>
      <c r="F48" s="168"/>
      <c r="G48" s="168"/>
      <c r="H48" s="168"/>
      <c r="I48" s="168"/>
      <c r="J48" s="168"/>
      <c r="K48" s="168"/>
      <c r="L48" s="168"/>
      <c r="M48" s="168"/>
      <c r="N48" s="168"/>
      <c r="O48" s="169"/>
      <c r="P48" s="169"/>
      <c r="Q48" s="170"/>
    </row>
    <row r="49" spans="1:17" ht="12" customHeight="1">
      <c r="A49" s="27">
        <v>2005</v>
      </c>
      <c r="B49" s="168">
        <v>121.7551226248153</v>
      </c>
      <c r="C49" s="168">
        <v>113.9</v>
      </c>
      <c r="D49" s="168">
        <v>125.1</v>
      </c>
      <c r="E49" s="168">
        <v>119.2</v>
      </c>
      <c r="F49" s="168">
        <v>121.9</v>
      </c>
      <c r="G49" s="168">
        <v>136.6</v>
      </c>
      <c r="H49" s="168">
        <v>119.3</v>
      </c>
      <c r="I49" s="168">
        <v>119.3</v>
      </c>
      <c r="J49" s="168">
        <v>145.5</v>
      </c>
      <c r="K49" s="168">
        <v>134.9</v>
      </c>
      <c r="L49" s="168">
        <v>142.7</v>
      </c>
      <c r="M49" s="168">
        <v>129.6</v>
      </c>
      <c r="N49" s="168">
        <f>(B49+C49+D49+E49+F49+G49+H49+I49+J49+K49+L49+M49)/12</f>
        <v>127.47959355206795</v>
      </c>
      <c r="O49" s="171" t="s">
        <v>175</v>
      </c>
      <c r="P49" s="171" t="s">
        <v>175</v>
      </c>
      <c r="Q49" s="169" t="s">
        <v>192</v>
      </c>
    </row>
    <row r="50" spans="1:17" ht="12" customHeight="1">
      <c r="A50" s="27">
        <v>2006</v>
      </c>
      <c r="B50" s="168">
        <v>131.5</v>
      </c>
      <c r="C50" s="168">
        <v>128.1</v>
      </c>
      <c r="D50" s="168">
        <v>154.4</v>
      </c>
      <c r="E50" s="168">
        <v>127.3</v>
      </c>
      <c r="F50" s="168">
        <v>144.6</v>
      </c>
      <c r="G50" s="168">
        <v>148.5</v>
      </c>
      <c r="H50" s="168">
        <v>138.8</v>
      </c>
      <c r="I50" s="168">
        <v>142.8</v>
      </c>
      <c r="J50" s="168">
        <v>157.9</v>
      </c>
      <c r="K50" s="168">
        <v>151.2</v>
      </c>
      <c r="L50" s="168">
        <v>167.7</v>
      </c>
      <c r="M50" s="168">
        <v>131.7</v>
      </c>
      <c r="N50" s="168">
        <f>(B50+C50+D50+E50+F50+G50+H50+I50+J50+K50+L50+M50)/12</f>
        <v>143.70833333333334</v>
      </c>
      <c r="O50" s="171">
        <f>100*(C50-B50)/B50</f>
        <v>-2.5855513307984834</v>
      </c>
      <c r="P50" s="171">
        <f>100*(C50-C49)/C49</f>
        <v>12.467076382791912</v>
      </c>
      <c r="Q50" s="169">
        <f>(((B50+C50)/2)-((B49+C49)/2))/((B49+C49)/2)*100</f>
        <v>10.160983181047657</v>
      </c>
    </row>
    <row r="51" spans="1:17" ht="12" customHeight="1">
      <c r="A51" s="27">
        <v>2007</v>
      </c>
      <c r="B51" s="168">
        <v>165.1</v>
      </c>
      <c r="C51" s="168">
        <v>148.7</v>
      </c>
      <c r="D51" s="168" t="s">
        <v>38</v>
      </c>
      <c r="E51" s="168" t="s">
        <v>38</v>
      </c>
      <c r="F51" s="168" t="s">
        <v>38</v>
      </c>
      <c r="G51" s="168" t="s">
        <v>38</v>
      </c>
      <c r="H51" s="168" t="s">
        <v>38</v>
      </c>
      <c r="I51" s="168" t="s">
        <v>38</v>
      </c>
      <c r="J51" s="168" t="s">
        <v>38</v>
      </c>
      <c r="K51" s="168" t="s">
        <v>38</v>
      </c>
      <c r="L51" s="168" t="s">
        <v>38</v>
      </c>
      <c r="M51" s="168" t="s">
        <v>38</v>
      </c>
      <c r="N51" s="168">
        <f>(B51+C51)/2</f>
        <v>156.89999999999998</v>
      </c>
      <c r="O51" s="171">
        <f>100*(C51-B51)/B51</f>
        <v>-9.933373712901275</v>
      </c>
      <c r="P51" s="171">
        <f>100*(C51-C50)/C50</f>
        <v>16.08118657298985</v>
      </c>
      <c r="Q51" s="169">
        <f>(((B51+C51)/2)-((B50+C50)/2))/((B50+C50)/2)*100</f>
        <v>20.87827426810475</v>
      </c>
    </row>
    <row r="52" spans="1:17" ht="12" customHeight="1">
      <c r="A52" s="28"/>
      <c r="B52" s="168"/>
      <c r="C52" s="168"/>
      <c r="D52" s="168"/>
      <c r="E52" s="168"/>
      <c r="F52" s="168"/>
      <c r="G52" s="168"/>
      <c r="H52" s="168"/>
      <c r="I52" s="168"/>
      <c r="J52" s="168"/>
      <c r="K52" s="168"/>
      <c r="L52" s="168"/>
      <c r="M52" s="168"/>
      <c r="N52" s="168"/>
      <c r="O52" s="171"/>
      <c r="P52" s="171"/>
      <c r="Q52" s="170"/>
    </row>
    <row r="53" spans="1:17" ht="12" customHeight="1">
      <c r="A53" s="29" t="s">
        <v>76</v>
      </c>
      <c r="B53" s="168"/>
      <c r="C53" s="168"/>
      <c r="D53" s="168"/>
      <c r="E53" s="168"/>
      <c r="F53" s="168"/>
      <c r="G53" s="168"/>
      <c r="H53" s="168"/>
      <c r="I53" s="168"/>
      <c r="J53" s="168"/>
      <c r="K53" s="168"/>
      <c r="L53" s="168"/>
      <c r="M53" s="168"/>
      <c r="N53" s="168"/>
      <c r="O53" s="171"/>
      <c r="P53" s="171"/>
      <c r="Q53" s="170"/>
    </row>
    <row r="54" spans="1:17" ht="12" customHeight="1">
      <c r="A54" s="27">
        <v>2005</v>
      </c>
      <c r="B54" s="168">
        <v>172.03849183219862</v>
      </c>
      <c r="C54" s="168">
        <v>191.1</v>
      </c>
      <c r="D54" s="168">
        <v>176.4</v>
      </c>
      <c r="E54" s="168">
        <v>166.7</v>
      </c>
      <c r="F54" s="168">
        <v>169.1</v>
      </c>
      <c r="G54" s="168">
        <v>178.7</v>
      </c>
      <c r="H54" s="168">
        <v>165.8</v>
      </c>
      <c r="I54" s="168">
        <v>154.3</v>
      </c>
      <c r="J54" s="168">
        <v>196.1</v>
      </c>
      <c r="K54" s="168">
        <v>188.6</v>
      </c>
      <c r="L54" s="168">
        <v>233.7</v>
      </c>
      <c r="M54" s="168">
        <v>172.5</v>
      </c>
      <c r="N54" s="168">
        <f>(B54+C54+D54+E54+F54+G54+H54+I54+J54+K54+L54+M54)/12</f>
        <v>180.41987431934987</v>
      </c>
      <c r="O54" s="171" t="s">
        <v>175</v>
      </c>
      <c r="P54" s="171" t="s">
        <v>175</v>
      </c>
      <c r="Q54" s="169" t="s">
        <v>192</v>
      </c>
    </row>
    <row r="55" spans="1:17" ht="12" customHeight="1">
      <c r="A55" s="27">
        <v>2006</v>
      </c>
      <c r="B55" s="168">
        <v>195.8</v>
      </c>
      <c r="C55" s="168">
        <v>205</v>
      </c>
      <c r="D55" s="168">
        <v>226.3</v>
      </c>
      <c r="E55" s="168">
        <v>179.5</v>
      </c>
      <c r="F55" s="168">
        <v>198.9</v>
      </c>
      <c r="G55" s="168">
        <v>217.7</v>
      </c>
      <c r="H55" s="168">
        <v>181</v>
      </c>
      <c r="I55" s="168">
        <v>180.8</v>
      </c>
      <c r="J55" s="168">
        <v>197</v>
      </c>
      <c r="K55" s="168">
        <v>220.5</v>
      </c>
      <c r="L55" s="168">
        <v>254.7</v>
      </c>
      <c r="M55" s="168">
        <v>202.3</v>
      </c>
      <c r="N55" s="168">
        <f>(B55+C55+D55+E55+F55+G55+H55+I55+J55+K55+L55+M55)/12</f>
        <v>204.95833333333334</v>
      </c>
      <c r="O55" s="171">
        <f>100*(C55-B55)/B55</f>
        <v>4.698672114402445</v>
      </c>
      <c r="P55" s="171">
        <f>100*(C55-C54)/C54</f>
        <v>7.273678702250133</v>
      </c>
      <c r="Q55" s="169">
        <f>(((B55+C55)/2)-((B54+C54)/2))/((B54+C54)/2)*100</f>
        <v>10.371114331004126</v>
      </c>
    </row>
    <row r="56" spans="1:17" ht="12" customHeight="1">
      <c r="A56" s="27">
        <v>2007</v>
      </c>
      <c r="B56" s="168">
        <v>231.1</v>
      </c>
      <c r="C56" s="168">
        <v>237.4</v>
      </c>
      <c r="D56" s="168" t="s">
        <v>38</v>
      </c>
      <c r="E56" s="168" t="s">
        <v>38</v>
      </c>
      <c r="F56" s="168" t="s">
        <v>38</v>
      </c>
      <c r="G56" s="168" t="s">
        <v>38</v>
      </c>
      <c r="H56" s="168" t="s">
        <v>38</v>
      </c>
      <c r="I56" s="168" t="s">
        <v>38</v>
      </c>
      <c r="J56" s="168" t="s">
        <v>38</v>
      </c>
      <c r="K56" s="168" t="s">
        <v>38</v>
      </c>
      <c r="L56" s="168" t="s">
        <v>38</v>
      </c>
      <c r="M56" s="168" t="s">
        <v>38</v>
      </c>
      <c r="N56" s="168">
        <f>(B56+C56)/2</f>
        <v>234.25</v>
      </c>
      <c r="O56" s="171">
        <f>100*(C56-B56)/B56</f>
        <v>2.7260926006058033</v>
      </c>
      <c r="P56" s="171">
        <f>100*(C56-C55)/C55</f>
        <v>15.80487804878049</v>
      </c>
      <c r="Q56" s="169">
        <f>(((B56+C56)/2)-((B55+C55)/2))/((B55+C55)/2)*100</f>
        <v>16.891217564870256</v>
      </c>
    </row>
    <row r="57" spans="1:17" ht="12" customHeight="1">
      <c r="A57" s="173"/>
      <c r="B57" s="134"/>
      <c r="C57" s="134"/>
      <c r="D57" s="134"/>
      <c r="E57" s="134"/>
      <c r="F57" s="134"/>
      <c r="G57" s="134"/>
      <c r="H57" s="134"/>
      <c r="I57" s="134"/>
      <c r="J57" s="134"/>
      <c r="K57" s="134"/>
      <c r="L57" s="134"/>
      <c r="M57" s="134"/>
      <c r="N57" s="134"/>
      <c r="O57" s="134"/>
      <c r="P57" s="134"/>
      <c r="Q57" s="134"/>
    </row>
    <row r="58" spans="1:17" ht="12" customHeight="1">
      <c r="A58" s="173"/>
      <c r="B58" s="134"/>
      <c r="C58" s="134"/>
      <c r="D58" s="134"/>
      <c r="E58" s="134"/>
      <c r="F58" s="134"/>
      <c r="G58" s="134"/>
      <c r="H58" s="134"/>
      <c r="I58" s="134"/>
      <c r="J58" s="134"/>
      <c r="K58" s="134"/>
      <c r="L58" s="134"/>
      <c r="M58" s="134"/>
      <c r="N58" s="134"/>
      <c r="O58" s="134"/>
      <c r="P58" s="134"/>
      <c r="Q58" s="134"/>
    </row>
    <row r="59" spans="1:17" ht="12" customHeight="1">
      <c r="A59" s="173"/>
      <c r="B59" s="134"/>
      <c r="C59" s="134"/>
      <c r="D59" s="134"/>
      <c r="E59" s="134"/>
      <c r="F59" s="134"/>
      <c r="G59" s="134"/>
      <c r="H59" s="134"/>
      <c r="I59" s="134"/>
      <c r="J59" s="134"/>
      <c r="K59" s="134"/>
      <c r="L59" s="134"/>
      <c r="M59" s="134"/>
      <c r="N59" s="134"/>
      <c r="O59" s="134"/>
      <c r="P59" s="134"/>
      <c r="Q59" s="134"/>
    </row>
    <row r="60" spans="1:17" ht="12" customHeight="1">
      <c r="A60" s="494"/>
      <c r="B60" s="494"/>
      <c r="C60" s="494"/>
      <c r="D60" s="494"/>
      <c r="E60" s="494"/>
      <c r="F60" s="494"/>
      <c r="G60" s="494"/>
      <c r="H60" s="494"/>
      <c r="I60" s="494"/>
      <c r="J60" s="494"/>
      <c r="K60" s="494"/>
      <c r="L60" s="494"/>
      <c r="M60" s="494"/>
      <c r="N60" s="494"/>
      <c r="O60" s="494"/>
      <c r="P60" s="494"/>
      <c r="Q60" s="494"/>
    </row>
    <row r="61" spans="1:17" ht="12" customHeight="1">
      <c r="A61" s="131"/>
      <c r="B61" s="132"/>
      <c r="C61" s="132"/>
      <c r="D61" s="132"/>
      <c r="E61" s="132"/>
      <c r="F61" s="132"/>
      <c r="G61" s="132"/>
      <c r="H61" s="132"/>
      <c r="I61" s="132"/>
      <c r="J61" s="132"/>
      <c r="K61" s="132"/>
      <c r="L61" s="132"/>
      <c r="M61" s="132"/>
      <c r="N61" s="132"/>
      <c r="O61" s="132"/>
      <c r="P61" s="132"/>
      <c r="Q61" s="134"/>
    </row>
    <row r="62" spans="1:17" ht="12" customHeight="1">
      <c r="A62" s="495" t="s">
        <v>77</v>
      </c>
      <c r="B62" s="495"/>
      <c r="C62" s="495"/>
      <c r="D62" s="495"/>
      <c r="E62" s="495"/>
      <c r="F62" s="495"/>
      <c r="G62" s="495"/>
      <c r="H62" s="495"/>
      <c r="I62" s="495"/>
      <c r="J62" s="495"/>
      <c r="K62" s="495"/>
      <c r="L62" s="495"/>
      <c r="M62" s="495"/>
      <c r="N62" s="495"/>
      <c r="O62" s="495"/>
      <c r="P62" s="495"/>
      <c r="Q62" s="495"/>
    </row>
    <row r="63" spans="1:17" ht="12" customHeight="1">
      <c r="A63" s="488" t="s">
        <v>78</v>
      </c>
      <c r="B63" s="488"/>
      <c r="C63" s="488"/>
      <c r="D63" s="488"/>
      <c r="E63" s="488"/>
      <c r="F63" s="488"/>
      <c r="G63" s="488"/>
      <c r="H63" s="488"/>
      <c r="I63" s="488"/>
      <c r="J63" s="488"/>
      <c r="K63" s="488"/>
      <c r="L63" s="488"/>
      <c r="M63" s="488"/>
      <c r="N63" s="488"/>
      <c r="O63" s="488"/>
      <c r="P63" s="488"/>
      <c r="Q63" s="488"/>
    </row>
    <row r="64" spans="1:17" ht="12" customHeight="1">
      <c r="A64" s="488" t="s">
        <v>53</v>
      </c>
      <c r="B64" s="488"/>
      <c r="C64" s="488"/>
      <c r="D64" s="488"/>
      <c r="E64" s="488"/>
      <c r="F64" s="488"/>
      <c r="G64" s="488"/>
      <c r="H64" s="488"/>
      <c r="I64" s="488"/>
      <c r="J64" s="488"/>
      <c r="K64" s="488"/>
      <c r="L64" s="488"/>
      <c r="M64" s="488"/>
      <c r="N64" s="488"/>
      <c r="O64" s="488"/>
      <c r="P64" s="488"/>
      <c r="Q64" s="488"/>
    </row>
    <row r="65" spans="1:17" ht="12" customHeight="1">
      <c r="A65" s="131"/>
      <c r="B65" s="132"/>
      <c r="C65" s="132"/>
      <c r="D65" s="132"/>
      <c r="E65" s="132"/>
      <c r="F65" s="132"/>
      <c r="G65" s="132"/>
      <c r="H65" s="132"/>
      <c r="I65" s="132"/>
      <c r="J65" s="132"/>
      <c r="K65" s="132"/>
      <c r="L65" s="132"/>
      <c r="M65" s="132"/>
      <c r="N65" s="132"/>
      <c r="O65" s="132"/>
      <c r="P65" s="132"/>
      <c r="Q65" s="134"/>
    </row>
    <row r="66" spans="1:17" ht="12" customHeight="1">
      <c r="A66" s="134"/>
      <c r="B66" s="134"/>
      <c r="C66" s="134"/>
      <c r="D66" s="134"/>
      <c r="E66" s="134"/>
      <c r="F66" s="134"/>
      <c r="G66" s="134"/>
      <c r="H66" s="134"/>
      <c r="I66" s="134"/>
      <c r="J66" s="134"/>
      <c r="K66" s="134"/>
      <c r="L66" s="134"/>
      <c r="M66" s="134"/>
      <c r="N66" s="134"/>
      <c r="O66" s="134"/>
      <c r="P66" s="134"/>
      <c r="Q66" s="134"/>
    </row>
    <row r="67" spans="1:17" ht="12" customHeight="1">
      <c r="A67" s="138"/>
      <c r="B67" s="139"/>
      <c r="C67" s="140"/>
      <c r="D67" s="140"/>
      <c r="E67" s="140"/>
      <c r="F67" s="140"/>
      <c r="G67" s="140"/>
      <c r="H67" s="140"/>
      <c r="I67" s="140"/>
      <c r="J67" s="140"/>
      <c r="K67" s="140"/>
      <c r="L67" s="140"/>
      <c r="M67" s="140"/>
      <c r="N67" s="141"/>
      <c r="O67" s="490" t="s">
        <v>54</v>
      </c>
      <c r="P67" s="491"/>
      <c r="Q67" s="491"/>
    </row>
    <row r="68" spans="1:17" ht="12" customHeight="1">
      <c r="A68" s="142"/>
      <c r="B68" s="143"/>
      <c r="C68" s="144"/>
      <c r="D68" s="144"/>
      <c r="E68" s="144"/>
      <c r="F68" s="144"/>
      <c r="G68" s="144"/>
      <c r="H68" s="144"/>
      <c r="I68" s="144"/>
      <c r="J68" s="144"/>
      <c r="K68" s="144"/>
      <c r="L68" s="144"/>
      <c r="M68" s="144"/>
      <c r="N68" s="145"/>
      <c r="O68" s="146" t="s">
        <v>190</v>
      </c>
      <c r="P68" s="147"/>
      <c r="Q68" s="148" t="s">
        <v>191</v>
      </c>
    </row>
    <row r="69" spans="1:17" ht="12" customHeight="1">
      <c r="A69" s="149" t="s">
        <v>56</v>
      </c>
      <c r="B69" s="143" t="s">
        <v>57</v>
      </c>
      <c r="C69" s="144" t="s">
        <v>58</v>
      </c>
      <c r="D69" s="144" t="s">
        <v>59</v>
      </c>
      <c r="E69" s="144" t="s">
        <v>55</v>
      </c>
      <c r="F69" s="144" t="s">
        <v>60</v>
      </c>
      <c r="G69" s="144" t="s">
        <v>61</v>
      </c>
      <c r="H69" s="144" t="s">
        <v>62</v>
      </c>
      <c r="I69" s="144" t="s">
        <v>63</v>
      </c>
      <c r="J69" s="144" t="s">
        <v>64</v>
      </c>
      <c r="K69" s="144" t="s">
        <v>65</v>
      </c>
      <c r="L69" s="144" t="s">
        <v>66</v>
      </c>
      <c r="M69" s="144" t="s">
        <v>67</v>
      </c>
      <c r="N69" s="150" t="s">
        <v>68</v>
      </c>
      <c r="O69" s="492" t="s">
        <v>69</v>
      </c>
      <c r="P69" s="493"/>
      <c r="Q69" s="493"/>
    </row>
    <row r="70" spans="1:17" ht="12" customHeight="1">
      <c r="A70" s="142"/>
      <c r="B70" s="143"/>
      <c r="C70" s="144"/>
      <c r="D70" s="144"/>
      <c r="E70" s="144"/>
      <c r="F70" s="144"/>
      <c r="G70" s="144"/>
      <c r="H70" s="144"/>
      <c r="I70" s="144"/>
      <c r="J70" s="144"/>
      <c r="K70" s="144"/>
      <c r="L70" s="144"/>
      <c r="M70" s="144"/>
      <c r="N70" s="145"/>
      <c r="O70" s="150" t="s">
        <v>70</v>
      </c>
      <c r="P70" s="151" t="s">
        <v>71</v>
      </c>
      <c r="Q70" s="152" t="s">
        <v>71</v>
      </c>
    </row>
    <row r="71" spans="1:17" ht="12" customHeight="1">
      <c r="A71" s="153"/>
      <c r="B71" s="154"/>
      <c r="C71" s="155"/>
      <c r="D71" s="155"/>
      <c r="E71" s="155"/>
      <c r="F71" s="155"/>
      <c r="G71" s="155"/>
      <c r="H71" s="155"/>
      <c r="I71" s="155"/>
      <c r="J71" s="155"/>
      <c r="K71" s="155"/>
      <c r="L71" s="155"/>
      <c r="M71" s="155"/>
      <c r="N71" s="156"/>
      <c r="O71" s="157" t="s">
        <v>72</v>
      </c>
      <c r="P71" s="158" t="s">
        <v>73</v>
      </c>
      <c r="Q71" s="159" t="s">
        <v>166</v>
      </c>
    </row>
    <row r="72" spans="1:17" ht="12" customHeight="1">
      <c r="A72" s="160"/>
      <c r="B72" s="161"/>
      <c r="C72" s="161"/>
      <c r="D72" s="161"/>
      <c r="E72" s="161"/>
      <c r="F72" s="161"/>
      <c r="G72" s="161"/>
      <c r="H72" s="161"/>
      <c r="I72" s="161"/>
      <c r="J72" s="161"/>
      <c r="K72" s="161"/>
      <c r="L72" s="161"/>
      <c r="M72" s="161"/>
      <c r="N72" s="162"/>
      <c r="O72" s="163"/>
      <c r="P72" s="151"/>
      <c r="Q72" s="151"/>
    </row>
    <row r="73" spans="1:17" ht="12" customHeight="1">
      <c r="A73" s="160"/>
      <c r="B73" s="161"/>
      <c r="C73" s="161"/>
      <c r="D73" s="161"/>
      <c r="E73" s="161"/>
      <c r="F73" s="161"/>
      <c r="G73" s="161"/>
      <c r="H73" s="161"/>
      <c r="I73" s="161"/>
      <c r="J73" s="161"/>
      <c r="K73" s="161"/>
      <c r="L73" s="161"/>
      <c r="M73" s="161"/>
      <c r="N73" s="162"/>
      <c r="O73" s="163"/>
      <c r="P73" s="151"/>
      <c r="Q73" s="151"/>
    </row>
    <row r="74" spans="1:17" ht="12" customHeight="1">
      <c r="A74" s="134"/>
      <c r="B74" s="134"/>
      <c r="C74" s="134"/>
      <c r="D74" s="134"/>
      <c r="E74" s="134"/>
      <c r="F74" s="134"/>
      <c r="G74" s="134"/>
      <c r="H74" s="134"/>
      <c r="I74" s="134"/>
      <c r="J74" s="134"/>
      <c r="K74" s="134"/>
      <c r="L74" s="134"/>
      <c r="M74" s="134"/>
      <c r="N74" s="134"/>
      <c r="O74" s="134"/>
      <c r="P74" s="134"/>
      <c r="Q74" s="134"/>
    </row>
    <row r="75" spans="1:17" ht="12" customHeight="1">
      <c r="A75" s="134"/>
      <c r="B75" s="134"/>
      <c r="C75" s="134"/>
      <c r="D75" s="134"/>
      <c r="E75" s="134"/>
      <c r="F75" s="134"/>
      <c r="G75" s="134"/>
      <c r="H75" s="134"/>
      <c r="I75" s="134"/>
      <c r="J75" s="134"/>
      <c r="K75" s="134"/>
      <c r="L75" s="134"/>
      <c r="M75" s="134"/>
      <c r="N75" s="134"/>
      <c r="O75" s="134"/>
      <c r="P75" s="134"/>
      <c r="Q75" s="134"/>
    </row>
    <row r="76" spans="1:17" ht="12" customHeight="1">
      <c r="A76" s="489" t="s">
        <v>79</v>
      </c>
      <c r="B76" s="489"/>
      <c r="C76" s="489"/>
      <c r="D76" s="489"/>
      <c r="E76" s="489"/>
      <c r="F76" s="489"/>
      <c r="G76" s="489"/>
      <c r="H76" s="489"/>
      <c r="I76" s="489"/>
      <c r="J76" s="489"/>
      <c r="K76" s="489"/>
      <c r="L76" s="489"/>
      <c r="M76" s="489"/>
      <c r="N76" s="489"/>
      <c r="O76" s="489"/>
      <c r="P76" s="489"/>
      <c r="Q76" s="489"/>
    </row>
    <row r="77" spans="1:17" ht="12" customHeight="1">
      <c r="A77" s="164"/>
      <c r="B77" s="164"/>
      <c r="C77" s="164"/>
      <c r="D77" s="164"/>
      <c r="E77" s="164"/>
      <c r="F77" s="164"/>
      <c r="G77" s="164"/>
      <c r="H77" s="164"/>
      <c r="I77" s="164"/>
      <c r="J77" s="164"/>
      <c r="K77" s="164"/>
      <c r="L77" s="164"/>
      <c r="M77" s="164"/>
      <c r="N77" s="164"/>
      <c r="O77" s="164"/>
      <c r="P77" s="164"/>
      <c r="Q77" s="164"/>
    </row>
    <row r="78" spans="1:17" ht="12" customHeight="1">
      <c r="A78" s="164"/>
      <c r="B78" s="164"/>
      <c r="C78" s="164"/>
      <c r="D78" s="164"/>
      <c r="E78" s="164"/>
      <c r="F78" s="164"/>
      <c r="G78" s="164"/>
      <c r="H78" s="164"/>
      <c r="I78" s="164"/>
      <c r="J78" s="164"/>
      <c r="K78" s="164"/>
      <c r="L78" s="164"/>
      <c r="M78" s="164"/>
      <c r="N78" s="164"/>
      <c r="O78" s="164"/>
      <c r="P78" s="164"/>
      <c r="Q78" s="164"/>
    </row>
    <row r="79" spans="1:17" ht="12" customHeight="1">
      <c r="A79" s="176"/>
      <c r="B79" s="168"/>
      <c r="C79" s="168"/>
      <c r="D79" s="168"/>
      <c r="E79" s="168"/>
      <c r="F79" s="168"/>
      <c r="G79" s="168"/>
      <c r="H79" s="168"/>
      <c r="I79" s="168"/>
      <c r="J79" s="168"/>
      <c r="K79" s="168"/>
      <c r="L79" s="168"/>
      <c r="M79" s="168"/>
      <c r="N79" s="168"/>
      <c r="O79" s="175"/>
      <c r="P79" s="175"/>
      <c r="Q79" s="170"/>
    </row>
    <row r="80" spans="1:17" ht="12" customHeight="1">
      <c r="A80" s="26" t="s">
        <v>74</v>
      </c>
      <c r="B80" s="168"/>
      <c r="C80" s="168"/>
      <c r="D80" s="168"/>
      <c r="E80" s="168"/>
      <c r="F80" s="168"/>
      <c r="G80" s="168"/>
      <c r="H80" s="168"/>
      <c r="I80" s="168"/>
      <c r="J80" s="168"/>
      <c r="K80" s="168"/>
      <c r="L80" s="168"/>
      <c r="M80" s="168"/>
      <c r="N80" s="168"/>
      <c r="O80" s="169"/>
      <c r="P80" s="169"/>
      <c r="Q80" s="170"/>
    </row>
    <row r="81" spans="1:17" ht="12" customHeight="1">
      <c r="A81" s="27">
        <v>2005</v>
      </c>
      <c r="B81" s="168">
        <v>146</v>
      </c>
      <c r="C81" s="168">
        <v>145.4</v>
      </c>
      <c r="D81" s="168">
        <v>150.2</v>
      </c>
      <c r="E81" s="168">
        <v>150</v>
      </c>
      <c r="F81" s="168">
        <v>153.6</v>
      </c>
      <c r="G81" s="168">
        <v>168.5</v>
      </c>
      <c r="H81" s="168">
        <v>155.9</v>
      </c>
      <c r="I81" s="168">
        <v>147.3</v>
      </c>
      <c r="J81" s="168">
        <v>174.5</v>
      </c>
      <c r="K81" s="168">
        <v>161.1</v>
      </c>
      <c r="L81" s="168">
        <v>175.7</v>
      </c>
      <c r="M81" s="168">
        <v>157.2</v>
      </c>
      <c r="N81" s="168">
        <f>(B81+C81+D81+E81+F81+G81+H81+I81+J81+K81+L81+M81)/12</f>
        <v>157.11666666666665</v>
      </c>
      <c r="O81" s="171" t="s">
        <v>175</v>
      </c>
      <c r="P81" s="171" t="s">
        <v>175</v>
      </c>
      <c r="Q81" s="169" t="s">
        <v>192</v>
      </c>
    </row>
    <row r="82" spans="1:17" ht="12" customHeight="1">
      <c r="A82" s="27">
        <v>2006</v>
      </c>
      <c r="B82" s="168">
        <v>174</v>
      </c>
      <c r="C82" s="168">
        <v>169</v>
      </c>
      <c r="D82" s="168">
        <v>202</v>
      </c>
      <c r="E82" s="168">
        <v>167.7</v>
      </c>
      <c r="F82" s="168">
        <v>190</v>
      </c>
      <c r="G82" s="168">
        <v>197.7</v>
      </c>
      <c r="H82" s="168">
        <v>179.9</v>
      </c>
      <c r="I82" s="168">
        <v>176.8</v>
      </c>
      <c r="J82" s="168">
        <v>192.9</v>
      </c>
      <c r="K82" s="168">
        <v>179.4</v>
      </c>
      <c r="L82" s="168">
        <v>202</v>
      </c>
      <c r="M82" s="168">
        <v>152.6</v>
      </c>
      <c r="N82" s="168">
        <f>(B82+C82+D82+E82+F82+G82+H82+I82+J82+K82+L82+M82)/12</f>
        <v>182.00000000000003</v>
      </c>
      <c r="O82" s="171">
        <f>100*(C82-B82)/B82</f>
        <v>-2.8735632183908044</v>
      </c>
      <c r="P82" s="171">
        <f>100*(C82-C81)/C81</f>
        <v>16.231086657496558</v>
      </c>
      <c r="Q82" s="169">
        <f>(((B82+C82)/2)-((B81+C81)/2))/((B81+C81)/2)*100</f>
        <v>17.7076183939602</v>
      </c>
    </row>
    <row r="83" spans="1:17" ht="12" customHeight="1">
      <c r="A83" s="27">
        <v>2007</v>
      </c>
      <c r="B83" s="168">
        <v>202.8</v>
      </c>
      <c r="C83" s="168">
        <v>186</v>
      </c>
      <c r="D83" s="168" t="s">
        <v>38</v>
      </c>
      <c r="E83" s="168" t="s">
        <v>38</v>
      </c>
      <c r="F83" s="168" t="s">
        <v>38</v>
      </c>
      <c r="G83" s="168" t="s">
        <v>38</v>
      </c>
      <c r="H83" s="168" t="s">
        <v>38</v>
      </c>
      <c r="I83" s="168" t="s">
        <v>38</v>
      </c>
      <c r="J83" s="168" t="s">
        <v>38</v>
      </c>
      <c r="K83" s="168" t="s">
        <v>38</v>
      </c>
      <c r="L83" s="168" t="s">
        <v>38</v>
      </c>
      <c r="M83" s="168" t="s">
        <v>38</v>
      </c>
      <c r="N83" s="168">
        <f>(B83+C83)/2</f>
        <v>194.4</v>
      </c>
      <c r="O83" s="171">
        <f>100*(C83-B83)/B83</f>
        <v>-8.284023668639058</v>
      </c>
      <c r="P83" s="171">
        <f>100*(C83-C82)/C82</f>
        <v>10.059171597633137</v>
      </c>
      <c r="Q83" s="169">
        <f>(((B83+C83)/2)-((B82+C82)/2))/((B82+C82)/2)*100</f>
        <v>13.352769679300295</v>
      </c>
    </row>
    <row r="84" spans="1:17" ht="12" customHeight="1">
      <c r="A84" s="28"/>
      <c r="B84" s="168"/>
      <c r="C84" s="168"/>
      <c r="D84" s="168"/>
      <c r="E84" s="168"/>
      <c r="F84" s="168"/>
      <c r="G84" s="168"/>
      <c r="H84" s="168"/>
      <c r="I84" s="168"/>
      <c r="J84" s="168"/>
      <c r="K84" s="168"/>
      <c r="L84" s="168"/>
      <c r="M84" s="168"/>
      <c r="N84" s="168"/>
      <c r="O84" s="171"/>
      <c r="P84" s="171"/>
      <c r="Q84" s="170"/>
    </row>
    <row r="85" spans="1:17" ht="12" customHeight="1">
      <c r="A85" s="29" t="s">
        <v>75</v>
      </c>
      <c r="B85" s="168"/>
      <c r="C85" s="168"/>
      <c r="D85" s="168"/>
      <c r="E85" s="168"/>
      <c r="F85" s="168"/>
      <c r="G85" s="168"/>
      <c r="H85" s="168"/>
      <c r="I85" s="168"/>
      <c r="J85" s="168"/>
      <c r="K85" s="168"/>
      <c r="L85" s="168"/>
      <c r="M85" s="168"/>
      <c r="N85" s="168"/>
      <c r="O85" s="171"/>
      <c r="P85" s="171"/>
      <c r="Q85" s="170"/>
    </row>
    <row r="86" spans="1:17" ht="12" customHeight="1">
      <c r="A86" s="27">
        <v>2005</v>
      </c>
      <c r="B86" s="168">
        <v>137.9</v>
      </c>
      <c r="C86" s="168">
        <v>127.9</v>
      </c>
      <c r="D86" s="168">
        <v>142.4</v>
      </c>
      <c r="E86" s="168">
        <v>140</v>
      </c>
      <c r="F86" s="168">
        <v>141.9</v>
      </c>
      <c r="G86" s="168">
        <v>161.6</v>
      </c>
      <c r="H86" s="168">
        <v>145.7</v>
      </c>
      <c r="I86" s="168">
        <v>141.6</v>
      </c>
      <c r="J86" s="168">
        <v>171.1</v>
      </c>
      <c r="K86" s="168">
        <v>151.1</v>
      </c>
      <c r="L86" s="168">
        <v>166.1</v>
      </c>
      <c r="M86" s="168">
        <v>147.9</v>
      </c>
      <c r="N86" s="168">
        <f>(B86+C86+D86+E86+F86+G86+H86+I86+J86+K86+L86+M86)/12</f>
        <v>147.9333333333333</v>
      </c>
      <c r="O86" s="171" t="s">
        <v>175</v>
      </c>
      <c r="P86" s="171" t="s">
        <v>175</v>
      </c>
      <c r="Q86" s="169" t="s">
        <v>192</v>
      </c>
    </row>
    <row r="87" spans="1:17" ht="12" customHeight="1">
      <c r="A87" s="27">
        <v>2006</v>
      </c>
      <c r="B87" s="168">
        <v>162.7</v>
      </c>
      <c r="C87" s="168">
        <v>152.6</v>
      </c>
      <c r="D87" s="168">
        <v>187.7</v>
      </c>
      <c r="E87" s="168">
        <v>153.4</v>
      </c>
      <c r="F87" s="168">
        <v>174.7</v>
      </c>
      <c r="G87" s="168">
        <v>179.7</v>
      </c>
      <c r="H87" s="168">
        <v>170.4</v>
      </c>
      <c r="I87" s="168">
        <v>170</v>
      </c>
      <c r="J87" s="168">
        <v>184</v>
      </c>
      <c r="K87" s="168">
        <v>172.3</v>
      </c>
      <c r="L87" s="168">
        <v>192.6</v>
      </c>
      <c r="M87" s="168">
        <v>145.1</v>
      </c>
      <c r="N87" s="168">
        <f>(B87+C87+D87+E87+F87+G87+H87+I87+J87+K87+L87+M87)/12</f>
        <v>170.4333333333333</v>
      </c>
      <c r="O87" s="171">
        <f>100*(C87-B87)/B87</f>
        <v>-6.207744314689609</v>
      </c>
      <c r="P87" s="171">
        <f>100*(C87-C86)/C86</f>
        <v>19.31196247068021</v>
      </c>
      <c r="Q87" s="169">
        <f>(((B87+C87)/2)-((B86+C86)/2))/((B86+C86)/2)*100</f>
        <v>18.62302483069975</v>
      </c>
    </row>
    <row r="88" spans="1:17" ht="12" customHeight="1">
      <c r="A88" s="27">
        <v>2007</v>
      </c>
      <c r="B88" s="168">
        <v>189.7</v>
      </c>
      <c r="C88" s="168">
        <v>176</v>
      </c>
      <c r="D88" s="168" t="s">
        <v>38</v>
      </c>
      <c r="E88" s="168" t="s">
        <v>38</v>
      </c>
      <c r="F88" s="168" t="s">
        <v>38</v>
      </c>
      <c r="G88" s="168" t="s">
        <v>38</v>
      </c>
      <c r="H88" s="168" t="s">
        <v>38</v>
      </c>
      <c r="I88" s="168" t="s">
        <v>38</v>
      </c>
      <c r="J88" s="168" t="s">
        <v>38</v>
      </c>
      <c r="K88" s="168" t="s">
        <v>38</v>
      </c>
      <c r="L88" s="168" t="s">
        <v>38</v>
      </c>
      <c r="M88" s="168" t="s">
        <v>38</v>
      </c>
      <c r="N88" s="168">
        <f>(B88+C88)/2</f>
        <v>182.85</v>
      </c>
      <c r="O88" s="171">
        <f>100*(C88-B88)/B88</f>
        <v>-7.2219293621507585</v>
      </c>
      <c r="P88" s="171">
        <f>100*(C88-C87)/C87</f>
        <v>15.334207077326347</v>
      </c>
      <c r="Q88" s="169">
        <f>(((B88+C88)/2)-((B87+C87)/2))/((B87+C87)/2)*100</f>
        <v>15.984776403425322</v>
      </c>
    </row>
    <row r="89" spans="1:17" ht="12" customHeight="1">
      <c r="A89" s="28"/>
      <c r="B89" s="168"/>
      <c r="C89" s="168"/>
      <c r="D89" s="168"/>
      <c r="E89" s="168"/>
      <c r="F89" s="168"/>
      <c r="G89" s="168"/>
      <c r="H89" s="168"/>
      <c r="I89" s="168"/>
      <c r="J89" s="168"/>
      <c r="K89" s="168"/>
      <c r="L89" s="168"/>
      <c r="M89" s="168"/>
      <c r="N89" s="168"/>
      <c r="O89" s="171"/>
      <c r="P89" s="171"/>
      <c r="Q89" s="170"/>
    </row>
    <row r="90" spans="1:17" ht="12" customHeight="1">
      <c r="A90" s="29" t="s">
        <v>76</v>
      </c>
      <c r="B90" s="168"/>
      <c r="C90" s="168"/>
      <c r="D90" s="168"/>
      <c r="E90" s="168"/>
      <c r="F90" s="168"/>
      <c r="G90" s="168"/>
      <c r="H90" s="168"/>
      <c r="I90" s="168"/>
      <c r="J90" s="168"/>
      <c r="K90" s="168"/>
      <c r="L90" s="168"/>
      <c r="M90" s="168"/>
      <c r="N90" s="168"/>
      <c r="O90" s="171"/>
      <c r="P90" s="171"/>
      <c r="Q90" s="170"/>
    </row>
    <row r="91" spans="1:17" ht="12" customHeight="1">
      <c r="A91" s="27">
        <v>2005</v>
      </c>
      <c r="B91" s="168">
        <v>169.3</v>
      </c>
      <c r="C91" s="168">
        <v>195.8</v>
      </c>
      <c r="D91" s="168">
        <v>172.8</v>
      </c>
      <c r="E91" s="168">
        <v>178.9</v>
      </c>
      <c r="F91" s="168">
        <v>187.3</v>
      </c>
      <c r="G91" s="168">
        <v>188.4</v>
      </c>
      <c r="H91" s="168">
        <v>185.2</v>
      </c>
      <c r="I91" s="168">
        <v>163.6</v>
      </c>
      <c r="J91" s="168">
        <v>184.3</v>
      </c>
      <c r="K91" s="168">
        <v>189.8</v>
      </c>
      <c r="L91" s="168">
        <v>203.3</v>
      </c>
      <c r="M91" s="168">
        <v>184.1</v>
      </c>
      <c r="N91" s="168">
        <f>(B91+C91+D91+E91+F91+G91+H91+I91+J91+K91+L91+M91)/12</f>
        <v>183.5666666666667</v>
      </c>
      <c r="O91" s="171" t="s">
        <v>175</v>
      </c>
      <c r="P91" s="171" t="s">
        <v>175</v>
      </c>
      <c r="Q91" s="169" t="s">
        <v>192</v>
      </c>
    </row>
    <row r="92" spans="1:17" ht="12" customHeight="1">
      <c r="A92" s="27">
        <v>2006</v>
      </c>
      <c r="B92" s="168">
        <v>206.8</v>
      </c>
      <c r="C92" s="168">
        <v>216.2</v>
      </c>
      <c r="D92" s="168">
        <v>243.1</v>
      </c>
      <c r="E92" s="168">
        <v>208.8</v>
      </c>
      <c r="F92" s="168">
        <v>234.2</v>
      </c>
      <c r="G92" s="168">
        <v>249.8</v>
      </c>
      <c r="H92" s="168">
        <v>207.4</v>
      </c>
      <c r="I92" s="168">
        <v>196.3</v>
      </c>
      <c r="J92" s="168">
        <v>218.4</v>
      </c>
      <c r="K92" s="168">
        <v>199.9</v>
      </c>
      <c r="L92" s="168">
        <v>229.2</v>
      </c>
      <c r="M92" s="168">
        <v>174</v>
      </c>
      <c r="N92" s="168">
        <f>(B92+C92+D92+E92+F92+G92+H92+I92+J92+K92+L92+M92)/12</f>
        <v>215.34166666666667</v>
      </c>
      <c r="O92" s="171">
        <f>100*(C92-B92)/B92</f>
        <v>4.545454545454534</v>
      </c>
      <c r="P92" s="171">
        <f>100*(C92-C91)/C91</f>
        <v>10.418794688457597</v>
      </c>
      <c r="Q92" s="169">
        <f>(((B92+C92)/2)-((B91+C91)/2))/((B91+C91)/2)*100</f>
        <v>15.858668857847158</v>
      </c>
    </row>
    <row r="93" spans="1:17" ht="12" customHeight="1">
      <c r="A93" s="27">
        <v>2007</v>
      </c>
      <c r="B93" s="168">
        <v>240.6</v>
      </c>
      <c r="C93" s="168">
        <v>215</v>
      </c>
      <c r="D93" s="168" t="s">
        <v>38</v>
      </c>
      <c r="E93" s="168" t="s">
        <v>38</v>
      </c>
      <c r="F93" s="168" t="s">
        <v>38</v>
      </c>
      <c r="G93" s="168" t="s">
        <v>38</v>
      </c>
      <c r="H93" s="168" t="s">
        <v>38</v>
      </c>
      <c r="I93" s="168" t="s">
        <v>38</v>
      </c>
      <c r="J93" s="168" t="s">
        <v>38</v>
      </c>
      <c r="K93" s="168" t="s">
        <v>38</v>
      </c>
      <c r="L93" s="168" t="s">
        <v>38</v>
      </c>
      <c r="M93" s="168" t="s">
        <v>38</v>
      </c>
      <c r="N93" s="168">
        <f>(B93+C93)/2</f>
        <v>227.8</v>
      </c>
      <c r="O93" s="171">
        <f>100*(C93-B93)/B93</f>
        <v>-10.640066500415626</v>
      </c>
      <c r="P93" s="171">
        <f>100*(C93-C92)/C92</f>
        <v>-0.5550416281221039</v>
      </c>
      <c r="Q93" s="169">
        <f>(((B93+C93)/2)-((B92+C92)/2))/((B92+C92)/2)*100</f>
        <v>7.70685579196218</v>
      </c>
    </row>
    <row r="94" spans="1:17" ht="12" customHeight="1">
      <c r="A94" s="173"/>
      <c r="B94" s="177"/>
      <c r="C94" s="177"/>
      <c r="D94" s="177"/>
      <c r="E94" s="177"/>
      <c r="F94" s="177"/>
      <c r="G94" s="177"/>
      <c r="H94" s="177"/>
      <c r="I94" s="177"/>
      <c r="J94" s="177"/>
      <c r="K94" s="177"/>
      <c r="L94" s="177"/>
      <c r="M94" s="177"/>
      <c r="N94" s="178"/>
      <c r="O94" s="178"/>
      <c r="P94" s="178"/>
      <c r="Q94" s="134"/>
    </row>
    <row r="95" spans="1:17" ht="12" customHeight="1">
      <c r="A95" s="173"/>
      <c r="B95" s="177"/>
      <c r="C95" s="177"/>
      <c r="D95" s="177"/>
      <c r="E95" s="177"/>
      <c r="F95" s="177"/>
      <c r="G95" s="177"/>
      <c r="H95" s="177"/>
      <c r="I95" s="177"/>
      <c r="J95" s="177"/>
      <c r="K95" s="177"/>
      <c r="L95" s="177"/>
      <c r="M95" s="177"/>
      <c r="N95" s="178"/>
      <c r="O95" s="178"/>
      <c r="P95" s="178"/>
      <c r="Q95" s="134"/>
    </row>
    <row r="96" spans="1:17" ht="12" customHeight="1">
      <c r="A96" s="173"/>
      <c r="B96" s="177"/>
      <c r="C96" s="177"/>
      <c r="D96" s="177"/>
      <c r="E96" s="177"/>
      <c r="F96" s="177"/>
      <c r="G96" s="177"/>
      <c r="H96" s="177"/>
      <c r="I96" s="177"/>
      <c r="J96" s="177"/>
      <c r="K96" s="177"/>
      <c r="L96" s="177"/>
      <c r="M96" s="177"/>
      <c r="N96" s="178"/>
      <c r="O96" s="178"/>
      <c r="P96" s="178"/>
      <c r="Q96" s="134"/>
    </row>
    <row r="97" spans="1:17" ht="12" customHeight="1">
      <c r="A97" s="173"/>
      <c r="B97" s="177"/>
      <c r="C97" s="177"/>
      <c r="D97" s="177"/>
      <c r="E97" s="177"/>
      <c r="F97" s="177"/>
      <c r="G97" s="177"/>
      <c r="H97" s="177"/>
      <c r="I97" s="177"/>
      <c r="J97" s="177"/>
      <c r="K97" s="177"/>
      <c r="L97" s="177"/>
      <c r="M97" s="177"/>
      <c r="N97" s="178"/>
      <c r="O97" s="178"/>
      <c r="P97" s="178"/>
      <c r="Q97" s="134"/>
    </row>
    <row r="98" spans="1:17" ht="12" customHeight="1">
      <c r="A98" s="173"/>
      <c r="B98" s="177"/>
      <c r="C98" s="177"/>
      <c r="D98" s="177"/>
      <c r="E98" s="177"/>
      <c r="F98" s="177"/>
      <c r="G98" s="177"/>
      <c r="H98" s="177"/>
      <c r="I98" s="177"/>
      <c r="J98" s="177"/>
      <c r="K98" s="177"/>
      <c r="L98" s="177"/>
      <c r="M98" s="177"/>
      <c r="N98" s="178"/>
      <c r="O98" s="178"/>
      <c r="P98" s="178"/>
      <c r="Q98" s="134"/>
    </row>
    <row r="99" spans="1:17" ht="12" customHeight="1">
      <c r="A99" s="489" t="s">
        <v>80</v>
      </c>
      <c r="B99" s="489"/>
      <c r="C99" s="489"/>
      <c r="D99" s="489"/>
      <c r="E99" s="489"/>
      <c r="F99" s="489"/>
      <c r="G99" s="489"/>
      <c r="H99" s="489"/>
      <c r="I99" s="489"/>
      <c r="J99" s="489"/>
      <c r="K99" s="489"/>
      <c r="L99" s="489"/>
      <c r="M99" s="489"/>
      <c r="N99" s="489"/>
      <c r="O99" s="489"/>
      <c r="P99" s="489"/>
      <c r="Q99" s="489"/>
    </row>
    <row r="100" spans="1:17" ht="12" customHeight="1">
      <c r="A100" s="164"/>
      <c r="B100" s="164"/>
      <c r="C100" s="164"/>
      <c r="D100" s="164"/>
      <c r="E100" s="164"/>
      <c r="F100" s="164"/>
      <c r="G100" s="164"/>
      <c r="H100" s="164"/>
      <c r="I100" s="164"/>
      <c r="J100" s="164"/>
      <c r="K100" s="164"/>
      <c r="L100" s="164"/>
      <c r="M100" s="164"/>
      <c r="N100" s="164"/>
      <c r="O100" s="164"/>
      <c r="P100" s="164"/>
      <c r="Q100" s="164"/>
    </row>
    <row r="101" spans="1:17" ht="12" customHeight="1">
      <c r="A101" s="164"/>
      <c r="B101" s="164"/>
      <c r="C101" s="164"/>
      <c r="D101" s="164"/>
      <c r="E101" s="164"/>
      <c r="F101" s="164"/>
      <c r="G101" s="164"/>
      <c r="H101" s="164"/>
      <c r="I101" s="164"/>
      <c r="J101" s="164"/>
      <c r="K101" s="164"/>
      <c r="L101" s="164"/>
      <c r="M101" s="164"/>
      <c r="N101" s="164"/>
      <c r="O101" s="164"/>
      <c r="P101" s="164"/>
      <c r="Q101" s="134"/>
    </row>
    <row r="102" spans="1:17" ht="12" customHeight="1">
      <c r="A102" s="165"/>
      <c r="B102" s="177"/>
      <c r="C102" s="177"/>
      <c r="D102" s="177"/>
      <c r="E102" s="177"/>
      <c r="F102" s="177"/>
      <c r="G102" s="177"/>
      <c r="H102" s="177"/>
      <c r="I102" s="177"/>
      <c r="J102" s="177"/>
      <c r="K102" s="177"/>
      <c r="L102" s="177"/>
      <c r="M102" s="177"/>
      <c r="N102" s="178"/>
      <c r="O102" s="178"/>
      <c r="P102" s="178"/>
      <c r="Q102" s="134"/>
    </row>
    <row r="103" spans="1:17" ht="12" customHeight="1">
      <c r="A103" s="26" t="s">
        <v>74</v>
      </c>
      <c r="B103" s="168"/>
      <c r="C103" s="168"/>
      <c r="D103" s="168"/>
      <c r="E103" s="168"/>
      <c r="F103" s="168"/>
      <c r="G103" s="168"/>
      <c r="H103" s="168"/>
      <c r="I103" s="168"/>
      <c r="J103" s="168"/>
      <c r="K103" s="168"/>
      <c r="L103" s="168"/>
      <c r="M103" s="168"/>
      <c r="N103" s="168"/>
      <c r="O103" s="169"/>
      <c r="P103" s="169"/>
      <c r="Q103" s="170"/>
    </row>
    <row r="104" spans="1:17" ht="12" customHeight="1">
      <c r="A104" s="27">
        <v>2005</v>
      </c>
      <c r="B104" s="168">
        <v>144.5</v>
      </c>
      <c r="C104" s="168">
        <v>146.8</v>
      </c>
      <c r="D104" s="168">
        <v>151.1</v>
      </c>
      <c r="E104" s="168">
        <v>134.3</v>
      </c>
      <c r="F104" s="168">
        <v>144</v>
      </c>
      <c r="G104" s="168">
        <v>153.1</v>
      </c>
      <c r="H104" s="168">
        <v>128</v>
      </c>
      <c r="I104" s="168">
        <v>140.9</v>
      </c>
      <c r="J104" s="168">
        <v>181.3</v>
      </c>
      <c r="K104" s="168">
        <v>177.3</v>
      </c>
      <c r="L104" s="168">
        <v>215</v>
      </c>
      <c r="M104" s="168">
        <v>164.5</v>
      </c>
      <c r="N104" s="168">
        <f>(B104+C104+D104+E104+F104+G104+H104+I104+J104+K104+L104+M104)/12</f>
        <v>156.73333333333332</v>
      </c>
      <c r="O104" s="171" t="s">
        <v>175</v>
      </c>
      <c r="P104" s="171" t="s">
        <v>175</v>
      </c>
      <c r="Q104" s="169" t="s">
        <v>192</v>
      </c>
    </row>
    <row r="105" spans="1:17" ht="12" customHeight="1">
      <c r="A105" s="27">
        <v>2006</v>
      </c>
      <c r="B105" s="168">
        <v>150</v>
      </c>
      <c r="C105" s="168">
        <v>164.4</v>
      </c>
      <c r="D105" s="168">
        <v>183.6</v>
      </c>
      <c r="E105" s="168">
        <v>140.3</v>
      </c>
      <c r="F105" s="168">
        <v>157.8</v>
      </c>
      <c r="G105" s="168">
        <v>170.8</v>
      </c>
      <c r="H105" s="168">
        <v>143.4</v>
      </c>
      <c r="I105" s="168">
        <v>167.2</v>
      </c>
      <c r="J105" s="168">
        <v>178.1</v>
      </c>
      <c r="K105" s="168">
        <v>205</v>
      </c>
      <c r="L105" s="168">
        <v>241.1</v>
      </c>
      <c r="M105" s="168">
        <v>194.2</v>
      </c>
      <c r="N105" s="168">
        <f>(B105+C105+D105+E105+F105+G105+H105+I105+J105+K105+L105+M105)/12</f>
        <v>174.6583333333333</v>
      </c>
      <c r="O105" s="171">
        <f>100*(C105-B105)/B105</f>
        <v>9.600000000000003</v>
      </c>
      <c r="P105" s="171">
        <f>100*(C105-C104)/C104</f>
        <v>11.989100817438688</v>
      </c>
      <c r="Q105" s="169">
        <f>(((B105+C105)/2)-((B104+C104)/2))/((B104+C104)/2)*100</f>
        <v>7.9299691040164655</v>
      </c>
    </row>
    <row r="106" spans="1:17" ht="12" customHeight="1">
      <c r="A106" s="27">
        <v>2007</v>
      </c>
      <c r="B106" s="168">
        <v>192</v>
      </c>
      <c r="C106" s="168">
        <v>205.6</v>
      </c>
      <c r="D106" s="168" t="s">
        <v>38</v>
      </c>
      <c r="E106" s="168" t="s">
        <v>38</v>
      </c>
      <c r="F106" s="168" t="s">
        <v>38</v>
      </c>
      <c r="G106" s="168" t="s">
        <v>38</v>
      </c>
      <c r="H106" s="168" t="s">
        <v>38</v>
      </c>
      <c r="I106" s="168" t="s">
        <v>38</v>
      </c>
      <c r="J106" s="168" t="s">
        <v>38</v>
      </c>
      <c r="K106" s="168" t="s">
        <v>38</v>
      </c>
      <c r="L106" s="168" t="s">
        <v>38</v>
      </c>
      <c r="M106" s="168" t="s">
        <v>38</v>
      </c>
      <c r="N106" s="168">
        <f>(B106+C106)/2</f>
        <v>198.8</v>
      </c>
      <c r="O106" s="171">
        <f>100*(C106-B106)/B106</f>
        <v>7.083333333333331</v>
      </c>
      <c r="P106" s="171">
        <f>100*(C106-C105)/C105</f>
        <v>25.060827250608266</v>
      </c>
      <c r="Q106" s="169">
        <f>(((B106+C106)/2)-((B105+C105)/2))/((B105+C105)/2)*100</f>
        <v>26.46310432569976</v>
      </c>
    </row>
    <row r="107" spans="1:17" ht="12" customHeight="1">
      <c r="A107" s="28"/>
      <c r="B107" s="168"/>
      <c r="C107" s="168"/>
      <c r="D107" s="168"/>
      <c r="E107" s="168"/>
      <c r="F107" s="168"/>
      <c r="G107" s="168"/>
      <c r="H107" s="168"/>
      <c r="I107" s="168"/>
      <c r="J107" s="168"/>
      <c r="K107" s="168"/>
      <c r="L107" s="168"/>
      <c r="M107" s="168"/>
      <c r="N107" s="168"/>
      <c r="O107" s="171"/>
      <c r="P107" s="171"/>
      <c r="Q107" s="170"/>
    </row>
    <row r="108" spans="1:17" ht="12" customHeight="1">
      <c r="A108" s="29" t="s">
        <v>75</v>
      </c>
      <c r="B108" s="168"/>
      <c r="C108" s="168"/>
      <c r="D108" s="168"/>
      <c r="E108" s="168"/>
      <c r="F108" s="168"/>
      <c r="G108" s="168"/>
      <c r="H108" s="168"/>
      <c r="I108" s="168"/>
      <c r="J108" s="168"/>
      <c r="K108" s="168"/>
      <c r="L108" s="168"/>
      <c r="M108" s="168"/>
      <c r="N108" s="168"/>
      <c r="O108" s="171"/>
      <c r="P108" s="171"/>
      <c r="Q108" s="170"/>
    </row>
    <row r="109" spans="1:17" ht="12" customHeight="1">
      <c r="A109" s="27">
        <v>2005</v>
      </c>
      <c r="B109" s="168">
        <v>115.6</v>
      </c>
      <c r="C109" s="168">
        <v>108.6</v>
      </c>
      <c r="D109" s="168">
        <v>120.1</v>
      </c>
      <c r="E109" s="168">
        <v>105.9</v>
      </c>
      <c r="F109" s="168">
        <v>113.9</v>
      </c>
      <c r="G109" s="168">
        <v>123.4</v>
      </c>
      <c r="H109" s="168">
        <v>100.7</v>
      </c>
      <c r="I109" s="168">
        <v>110.9</v>
      </c>
      <c r="J109" s="168">
        <v>140.9</v>
      </c>
      <c r="K109" s="168">
        <v>139.8</v>
      </c>
      <c r="L109" s="168">
        <v>138.4</v>
      </c>
      <c r="M109" s="168">
        <v>134.3</v>
      </c>
      <c r="N109" s="168">
        <f>(B109+C109+D109+E109+F109+G109+H109+I109+J109+K109+L109+M109)/12</f>
        <v>121.04166666666667</v>
      </c>
      <c r="O109" s="171" t="s">
        <v>175</v>
      </c>
      <c r="P109" s="171" t="s">
        <v>175</v>
      </c>
      <c r="Q109" s="169" t="s">
        <v>192</v>
      </c>
    </row>
    <row r="110" spans="1:17" ht="12" customHeight="1">
      <c r="A110" s="27">
        <v>2006</v>
      </c>
      <c r="B110" s="168">
        <v>110.8</v>
      </c>
      <c r="C110" s="168">
        <v>117.5</v>
      </c>
      <c r="D110" s="168">
        <v>135.8</v>
      </c>
      <c r="E110" s="168">
        <v>113</v>
      </c>
      <c r="F110" s="168">
        <v>126.6</v>
      </c>
      <c r="G110" s="168">
        <v>132</v>
      </c>
      <c r="H110" s="168">
        <v>114.6</v>
      </c>
      <c r="I110" s="168">
        <v>130.1</v>
      </c>
      <c r="J110" s="168">
        <v>150.7</v>
      </c>
      <c r="K110" s="168">
        <v>149.5</v>
      </c>
      <c r="L110" s="168">
        <v>165.3</v>
      </c>
      <c r="M110" s="168">
        <v>138.5</v>
      </c>
      <c r="N110" s="168">
        <f>(B110+C110+D110+E110+F110+G110+H110+I110+J110+K110+L110+M110)/12</f>
        <v>132.03333333333333</v>
      </c>
      <c r="O110" s="171">
        <f>100*(C110-B110)/B110</f>
        <v>6.046931407942241</v>
      </c>
      <c r="P110" s="171">
        <f>100*(C110-C109)/C109</f>
        <v>8.195211786372013</v>
      </c>
      <c r="Q110" s="169">
        <f>(((B110+C110)/2)-((B109+C109)/2))/((B109+C109)/2)*100</f>
        <v>1.8287243532560318</v>
      </c>
    </row>
    <row r="111" spans="1:17" ht="12" customHeight="1">
      <c r="A111" s="27">
        <v>2007</v>
      </c>
      <c r="B111" s="168">
        <v>153.7</v>
      </c>
      <c r="C111" s="168">
        <v>136.7</v>
      </c>
      <c r="D111" s="168" t="s">
        <v>38</v>
      </c>
      <c r="E111" s="168" t="s">
        <v>38</v>
      </c>
      <c r="F111" s="168" t="s">
        <v>38</v>
      </c>
      <c r="G111" s="168" t="s">
        <v>38</v>
      </c>
      <c r="H111" s="168" t="s">
        <v>38</v>
      </c>
      <c r="I111" s="168" t="s">
        <v>38</v>
      </c>
      <c r="J111" s="168" t="s">
        <v>38</v>
      </c>
      <c r="K111" s="168" t="s">
        <v>38</v>
      </c>
      <c r="L111" s="168" t="s">
        <v>38</v>
      </c>
      <c r="M111" s="168" t="s">
        <v>38</v>
      </c>
      <c r="N111" s="168">
        <f>(B111+C111)/2</f>
        <v>145.2</v>
      </c>
      <c r="O111" s="171">
        <f>100*(C111-B111)/B111</f>
        <v>-11.060507482108003</v>
      </c>
      <c r="P111" s="171">
        <f>100*(C111-C110)/C110</f>
        <v>16.340425531914885</v>
      </c>
      <c r="Q111" s="169">
        <f>(((B111+C111)/2)-((B110+C110)/2))/((B110+C110)/2)*100</f>
        <v>27.20105124835741</v>
      </c>
    </row>
    <row r="112" spans="1:17" ht="12" customHeight="1">
      <c r="A112" s="28"/>
      <c r="B112" s="168"/>
      <c r="C112" s="168"/>
      <c r="D112" s="168"/>
      <c r="E112" s="168"/>
      <c r="F112" s="168"/>
      <c r="G112" s="168"/>
      <c r="H112" s="168"/>
      <c r="I112" s="168"/>
      <c r="J112" s="168"/>
      <c r="K112" s="168"/>
      <c r="L112" s="168"/>
      <c r="M112" s="168"/>
      <c r="N112" s="168"/>
      <c r="O112" s="171"/>
      <c r="P112" s="171"/>
      <c r="Q112" s="170"/>
    </row>
    <row r="113" spans="1:17" ht="12" customHeight="1">
      <c r="A113" s="29" t="s">
        <v>76</v>
      </c>
      <c r="B113" s="168"/>
      <c r="C113" s="168"/>
      <c r="D113" s="168"/>
      <c r="E113" s="168"/>
      <c r="F113" s="168"/>
      <c r="G113" s="168"/>
      <c r="H113" s="168"/>
      <c r="I113" s="168"/>
      <c r="J113" s="168"/>
      <c r="K113" s="168"/>
      <c r="L113" s="168"/>
      <c r="M113" s="168"/>
      <c r="N113" s="168"/>
      <c r="O113" s="171"/>
      <c r="P113" s="171"/>
      <c r="Q113" s="170"/>
    </row>
    <row r="114" spans="1:17" ht="12" customHeight="1">
      <c r="A114" s="27">
        <v>2005</v>
      </c>
      <c r="B114" s="168">
        <v>198.5</v>
      </c>
      <c r="C114" s="168">
        <v>218.3</v>
      </c>
      <c r="D114" s="168">
        <v>209.1</v>
      </c>
      <c r="E114" s="168">
        <v>187.6</v>
      </c>
      <c r="F114" s="168">
        <v>200.3</v>
      </c>
      <c r="G114" s="168">
        <v>208.7</v>
      </c>
      <c r="H114" s="168">
        <v>179</v>
      </c>
      <c r="I114" s="168">
        <v>197</v>
      </c>
      <c r="J114" s="168">
        <v>256.8</v>
      </c>
      <c r="K114" s="168">
        <v>247.4</v>
      </c>
      <c r="L114" s="168">
        <v>358.4</v>
      </c>
      <c r="M114" s="168">
        <v>220.7</v>
      </c>
      <c r="N114" s="168">
        <f>(B114+C114+D114+E114+F114+G114+H114+I114+J114+K114+L114+M114)/12</f>
        <v>223.48333333333332</v>
      </c>
      <c r="O114" s="171" t="s">
        <v>175</v>
      </c>
      <c r="P114" s="171" t="s">
        <v>175</v>
      </c>
      <c r="Q114" s="169" t="s">
        <v>192</v>
      </c>
    </row>
    <row r="115" spans="1:17" ht="12" customHeight="1">
      <c r="A115" s="27">
        <v>2006</v>
      </c>
      <c r="B115" s="168">
        <v>223.4</v>
      </c>
      <c r="C115" s="168">
        <v>252.2</v>
      </c>
      <c r="D115" s="168">
        <v>273</v>
      </c>
      <c r="E115" s="168">
        <v>191.4</v>
      </c>
      <c r="F115" s="168">
        <v>216</v>
      </c>
      <c r="G115" s="168">
        <v>243.4</v>
      </c>
      <c r="H115" s="168">
        <v>197.3</v>
      </c>
      <c r="I115" s="168">
        <v>236.4</v>
      </c>
      <c r="J115" s="168">
        <v>229.3</v>
      </c>
      <c r="K115" s="168">
        <v>308.6</v>
      </c>
      <c r="L115" s="168">
        <v>382.9</v>
      </c>
      <c r="M115" s="168">
        <v>298.3</v>
      </c>
      <c r="N115" s="168">
        <f>(B115+C115+D115+E115+F115+G115+H115+I115+J115+K115+L115+M115)/12</f>
        <v>254.35000000000002</v>
      </c>
      <c r="O115" s="171">
        <f>100*(C115-B115)/B115</f>
        <v>12.891674127126223</v>
      </c>
      <c r="P115" s="171">
        <f>100*(C115-C114)/C114</f>
        <v>15.52908841044433</v>
      </c>
      <c r="Q115" s="169">
        <f>(((B115+C115)/2)-((B114+C114)/2))/((B114+C114)/2)*100</f>
        <v>14.107485604606529</v>
      </c>
    </row>
    <row r="116" spans="1:17" ht="12" customHeight="1">
      <c r="A116" s="27">
        <v>2007</v>
      </c>
      <c r="B116" s="168">
        <v>263.7</v>
      </c>
      <c r="C116" s="168">
        <v>334.5</v>
      </c>
      <c r="D116" s="168" t="s">
        <v>38</v>
      </c>
      <c r="E116" s="168" t="s">
        <v>38</v>
      </c>
      <c r="F116" s="168" t="s">
        <v>38</v>
      </c>
      <c r="G116" s="168" t="s">
        <v>38</v>
      </c>
      <c r="H116" s="168" t="s">
        <v>38</v>
      </c>
      <c r="I116" s="168" t="s">
        <v>38</v>
      </c>
      <c r="J116" s="168" t="s">
        <v>38</v>
      </c>
      <c r="K116" s="168" t="s">
        <v>38</v>
      </c>
      <c r="L116" s="168" t="s">
        <v>38</v>
      </c>
      <c r="M116" s="168" t="s">
        <v>38</v>
      </c>
      <c r="N116" s="168">
        <f>(B116+C116)/2</f>
        <v>299.1</v>
      </c>
      <c r="O116" s="171">
        <f>100*(C116-B116)/B116</f>
        <v>26.848691695108084</v>
      </c>
      <c r="P116" s="171">
        <f>100*(C116-C115)/C115</f>
        <v>32.632831086439346</v>
      </c>
      <c r="Q116" s="169">
        <f>(((B116+C116)/2)-((B115+C115)/2))/((B115+C115)/2)*100</f>
        <v>25.77796467619849</v>
      </c>
    </row>
    <row r="117" spans="1:17" ht="12" customHeight="1">
      <c r="A117" s="167"/>
      <c r="B117" s="167"/>
      <c r="C117" s="167"/>
      <c r="D117" s="167"/>
      <c r="E117" s="167"/>
      <c r="F117" s="167"/>
      <c r="G117" s="167"/>
      <c r="H117" s="167"/>
      <c r="I117" s="167"/>
      <c r="J117" s="167"/>
      <c r="K117" s="167"/>
      <c r="L117" s="167"/>
      <c r="M117" s="167"/>
      <c r="N117" s="162"/>
      <c r="O117" s="163"/>
      <c r="P117" s="163"/>
      <c r="Q117" s="170"/>
    </row>
    <row r="118" spans="1:17" ht="12" customHeight="1">
      <c r="A118" s="167"/>
      <c r="B118" s="167"/>
      <c r="C118" s="167"/>
      <c r="D118" s="167"/>
      <c r="E118" s="167"/>
      <c r="F118" s="167"/>
      <c r="G118" s="167"/>
      <c r="H118" s="167"/>
      <c r="I118" s="167"/>
      <c r="J118" s="167"/>
      <c r="K118" s="167"/>
      <c r="L118" s="167"/>
      <c r="M118" s="167"/>
      <c r="N118" s="162"/>
      <c r="O118" s="163"/>
      <c r="P118" s="163"/>
      <c r="Q118" s="170"/>
    </row>
    <row r="119" spans="1:17" ht="12" customHeight="1">
      <c r="A119" s="494"/>
      <c r="B119" s="494"/>
      <c r="C119" s="494"/>
      <c r="D119" s="494"/>
      <c r="E119" s="494"/>
      <c r="F119" s="494"/>
      <c r="G119" s="494"/>
      <c r="H119" s="494"/>
      <c r="I119" s="494"/>
      <c r="J119" s="494"/>
      <c r="K119" s="494"/>
      <c r="L119" s="494"/>
      <c r="M119" s="494"/>
      <c r="N119" s="494"/>
      <c r="O119" s="494"/>
      <c r="P119" s="494"/>
      <c r="Q119" s="494"/>
    </row>
    <row r="120" spans="1:17" ht="12" customHeight="1">
      <c r="A120" s="131"/>
      <c r="B120" s="166"/>
      <c r="C120" s="166"/>
      <c r="D120" s="166"/>
      <c r="E120" s="166"/>
      <c r="F120" s="166"/>
      <c r="G120" s="166"/>
      <c r="H120" s="166"/>
      <c r="I120" s="166"/>
      <c r="J120" s="166"/>
      <c r="K120" s="166"/>
      <c r="L120" s="166"/>
      <c r="M120" s="166"/>
      <c r="N120" s="179"/>
      <c r="O120" s="179"/>
      <c r="P120" s="179"/>
      <c r="Q120" s="170"/>
    </row>
    <row r="121" spans="1:17" ht="12" customHeight="1">
      <c r="A121" s="488" t="s">
        <v>81</v>
      </c>
      <c r="B121" s="488"/>
      <c r="C121" s="488"/>
      <c r="D121" s="488"/>
      <c r="E121" s="488"/>
      <c r="F121" s="488"/>
      <c r="G121" s="488"/>
      <c r="H121" s="488"/>
      <c r="I121" s="488"/>
      <c r="J121" s="488"/>
      <c r="K121" s="488"/>
      <c r="L121" s="488"/>
      <c r="M121" s="488"/>
      <c r="N121" s="488"/>
      <c r="O121" s="488"/>
      <c r="P121" s="488"/>
      <c r="Q121" s="488"/>
    </row>
    <row r="122" spans="1:17" ht="12" customHeight="1">
      <c r="A122" s="488" t="s">
        <v>82</v>
      </c>
      <c r="B122" s="488"/>
      <c r="C122" s="488"/>
      <c r="D122" s="488"/>
      <c r="E122" s="488"/>
      <c r="F122" s="488"/>
      <c r="G122" s="488"/>
      <c r="H122" s="488"/>
      <c r="I122" s="488"/>
      <c r="J122" s="488"/>
      <c r="K122" s="488"/>
      <c r="L122" s="488"/>
      <c r="M122" s="488"/>
      <c r="N122" s="488"/>
      <c r="O122" s="488"/>
      <c r="P122" s="488"/>
      <c r="Q122" s="488"/>
    </row>
    <row r="123" spans="1:17" ht="12" customHeight="1">
      <c r="A123" s="488" t="s">
        <v>53</v>
      </c>
      <c r="B123" s="488"/>
      <c r="C123" s="488"/>
      <c r="D123" s="488"/>
      <c r="E123" s="488"/>
      <c r="F123" s="488"/>
      <c r="G123" s="488"/>
      <c r="H123" s="488"/>
      <c r="I123" s="488"/>
      <c r="J123" s="488"/>
      <c r="K123" s="488"/>
      <c r="L123" s="488"/>
      <c r="M123" s="488"/>
      <c r="N123" s="488"/>
      <c r="O123" s="488"/>
      <c r="P123" s="488"/>
      <c r="Q123" s="488"/>
    </row>
    <row r="124" spans="1:17" ht="12" customHeight="1">
      <c r="A124" s="131"/>
      <c r="B124" s="132"/>
      <c r="C124" s="132"/>
      <c r="D124" s="132"/>
      <c r="E124" s="132"/>
      <c r="F124" s="132"/>
      <c r="G124" s="132"/>
      <c r="H124" s="132"/>
      <c r="I124" s="132"/>
      <c r="J124" s="132"/>
      <c r="K124" s="132"/>
      <c r="L124" s="132"/>
      <c r="M124" s="132"/>
      <c r="N124" s="132"/>
      <c r="O124" s="132"/>
      <c r="P124" s="132"/>
      <c r="Q124" s="134"/>
    </row>
    <row r="125" spans="1:17" ht="12" customHeight="1">
      <c r="A125" s="134"/>
      <c r="B125" s="134"/>
      <c r="C125" s="134"/>
      <c r="D125" s="134"/>
      <c r="E125" s="134"/>
      <c r="F125" s="134"/>
      <c r="G125" s="134"/>
      <c r="H125" s="134"/>
      <c r="I125" s="134"/>
      <c r="J125" s="134"/>
      <c r="K125" s="134"/>
      <c r="L125" s="134"/>
      <c r="M125" s="134"/>
      <c r="N125" s="134"/>
      <c r="O125" s="134"/>
      <c r="P125" s="134"/>
      <c r="Q125" s="134"/>
    </row>
    <row r="126" spans="1:17" ht="12" customHeight="1">
      <c r="A126" s="138"/>
      <c r="B126" s="139"/>
      <c r="C126" s="140"/>
      <c r="D126" s="140"/>
      <c r="E126" s="140"/>
      <c r="F126" s="140"/>
      <c r="G126" s="140"/>
      <c r="H126" s="140"/>
      <c r="I126" s="140"/>
      <c r="J126" s="140"/>
      <c r="K126" s="140"/>
      <c r="L126" s="140"/>
      <c r="M126" s="140"/>
      <c r="N126" s="141"/>
      <c r="O126" s="490" t="s">
        <v>54</v>
      </c>
      <c r="P126" s="491"/>
      <c r="Q126" s="491"/>
    </row>
    <row r="127" spans="1:17" ht="12" customHeight="1">
      <c r="A127" s="142"/>
      <c r="B127" s="143"/>
      <c r="C127" s="144"/>
      <c r="D127" s="144"/>
      <c r="E127" s="144"/>
      <c r="F127" s="144"/>
      <c r="G127" s="144"/>
      <c r="H127" s="144"/>
      <c r="I127" s="144"/>
      <c r="J127" s="144"/>
      <c r="K127" s="144"/>
      <c r="L127" s="144"/>
      <c r="M127" s="144"/>
      <c r="N127" s="145"/>
      <c r="O127" s="146" t="s">
        <v>190</v>
      </c>
      <c r="P127" s="147"/>
      <c r="Q127" s="148" t="s">
        <v>191</v>
      </c>
    </row>
    <row r="128" spans="1:17" ht="12" customHeight="1">
      <c r="A128" s="149" t="s">
        <v>56</v>
      </c>
      <c r="B128" s="143" t="s">
        <v>57</v>
      </c>
      <c r="C128" s="144" t="s">
        <v>58</v>
      </c>
      <c r="D128" s="144" t="s">
        <v>59</v>
      </c>
      <c r="E128" s="144" t="s">
        <v>55</v>
      </c>
      <c r="F128" s="144" t="s">
        <v>60</v>
      </c>
      <c r="G128" s="144" t="s">
        <v>61</v>
      </c>
      <c r="H128" s="144" t="s">
        <v>62</v>
      </c>
      <c r="I128" s="144" t="s">
        <v>63</v>
      </c>
      <c r="J128" s="144" t="s">
        <v>64</v>
      </c>
      <c r="K128" s="144" t="s">
        <v>65</v>
      </c>
      <c r="L128" s="144" t="s">
        <v>66</v>
      </c>
      <c r="M128" s="144" t="s">
        <v>67</v>
      </c>
      <c r="N128" s="150" t="s">
        <v>68</v>
      </c>
      <c r="O128" s="492" t="s">
        <v>69</v>
      </c>
      <c r="P128" s="493"/>
      <c r="Q128" s="493"/>
    </row>
    <row r="129" spans="1:17" ht="12" customHeight="1">
      <c r="A129" s="142"/>
      <c r="B129" s="143"/>
      <c r="C129" s="144"/>
      <c r="D129" s="144"/>
      <c r="E129" s="144"/>
      <c r="F129" s="144"/>
      <c r="G129" s="144"/>
      <c r="H129" s="144"/>
      <c r="I129" s="144"/>
      <c r="J129" s="144"/>
      <c r="K129" s="144"/>
      <c r="L129" s="144"/>
      <c r="M129" s="144"/>
      <c r="N129" s="145"/>
      <c r="O129" s="150" t="s">
        <v>70</v>
      </c>
      <c r="P129" s="151" t="s">
        <v>71</v>
      </c>
      <c r="Q129" s="152" t="s">
        <v>71</v>
      </c>
    </row>
    <row r="130" spans="1:17" ht="12" customHeight="1">
      <c r="A130" s="153"/>
      <c r="B130" s="154"/>
      <c r="C130" s="155"/>
      <c r="D130" s="155"/>
      <c r="E130" s="155"/>
      <c r="F130" s="155"/>
      <c r="G130" s="155"/>
      <c r="H130" s="155"/>
      <c r="I130" s="155"/>
      <c r="J130" s="155"/>
      <c r="K130" s="155"/>
      <c r="L130" s="155"/>
      <c r="M130" s="155"/>
      <c r="N130" s="156"/>
      <c r="O130" s="157" t="s">
        <v>72</v>
      </c>
      <c r="P130" s="158" t="s">
        <v>73</v>
      </c>
      <c r="Q130" s="159" t="s">
        <v>166</v>
      </c>
    </row>
    <row r="131" spans="1:17" ht="12" customHeight="1">
      <c r="A131" s="160"/>
      <c r="B131" s="161"/>
      <c r="C131" s="161"/>
      <c r="D131" s="161"/>
      <c r="E131" s="161"/>
      <c r="F131" s="161"/>
      <c r="G131" s="161"/>
      <c r="H131" s="161"/>
      <c r="I131" s="161"/>
      <c r="J131" s="161"/>
      <c r="K131" s="161"/>
      <c r="L131" s="161"/>
      <c r="M131" s="161"/>
      <c r="N131" s="162"/>
      <c r="O131" s="163"/>
      <c r="P131" s="151"/>
      <c r="Q131" s="151"/>
    </row>
    <row r="132" spans="1:17" ht="12" customHeight="1">
      <c r="A132" s="160"/>
      <c r="B132" s="161"/>
      <c r="C132" s="161"/>
      <c r="D132" s="161"/>
      <c r="E132" s="161"/>
      <c r="F132" s="161"/>
      <c r="G132" s="161"/>
      <c r="H132" s="161"/>
      <c r="I132" s="161"/>
      <c r="J132" s="161"/>
      <c r="K132" s="161"/>
      <c r="L132" s="161"/>
      <c r="M132" s="161"/>
      <c r="N132" s="162"/>
      <c r="O132" s="163"/>
      <c r="P132" s="151"/>
      <c r="Q132" s="151"/>
    </row>
    <row r="133" spans="1:17" ht="12" customHeight="1">
      <c r="A133" s="134"/>
      <c r="B133" s="134"/>
      <c r="C133" s="134"/>
      <c r="D133" s="134"/>
      <c r="E133" s="134"/>
      <c r="F133" s="134"/>
      <c r="G133" s="134"/>
      <c r="H133" s="134"/>
      <c r="I133" s="134"/>
      <c r="J133" s="134"/>
      <c r="K133" s="134"/>
      <c r="L133" s="134"/>
      <c r="M133" s="134"/>
      <c r="N133" s="134"/>
      <c r="O133" s="134"/>
      <c r="P133" s="134"/>
      <c r="Q133" s="134"/>
    </row>
    <row r="134" spans="1:17" ht="12" customHeight="1">
      <c r="A134" s="134"/>
      <c r="B134" s="134"/>
      <c r="C134" s="134"/>
      <c r="D134" s="134"/>
      <c r="E134" s="134"/>
      <c r="F134" s="134"/>
      <c r="G134" s="134"/>
      <c r="H134" s="134"/>
      <c r="I134" s="134"/>
      <c r="J134" s="134"/>
      <c r="K134" s="134"/>
      <c r="L134" s="134"/>
      <c r="M134" s="134"/>
      <c r="N134" s="134"/>
      <c r="O134" s="134"/>
      <c r="P134" s="134"/>
      <c r="Q134" s="134"/>
    </row>
    <row r="135" spans="1:17" ht="12" customHeight="1">
      <c r="A135" s="489" t="s">
        <v>83</v>
      </c>
      <c r="B135" s="489"/>
      <c r="C135" s="489"/>
      <c r="D135" s="489"/>
      <c r="E135" s="489"/>
      <c r="F135" s="489"/>
      <c r="G135" s="489"/>
      <c r="H135" s="489"/>
      <c r="I135" s="489"/>
      <c r="J135" s="489"/>
      <c r="K135" s="489"/>
      <c r="L135" s="489"/>
      <c r="M135" s="489"/>
      <c r="N135" s="489"/>
      <c r="O135" s="489"/>
      <c r="P135" s="489"/>
      <c r="Q135" s="489"/>
    </row>
    <row r="136" spans="1:17" ht="12" customHeight="1">
      <c r="A136" s="164"/>
      <c r="B136" s="164"/>
      <c r="C136" s="164"/>
      <c r="D136" s="164"/>
      <c r="E136" s="164"/>
      <c r="F136" s="164"/>
      <c r="G136" s="164"/>
      <c r="H136" s="164"/>
      <c r="I136" s="164"/>
      <c r="J136" s="164"/>
      <c r="K136" s="164"/>
      <c r="L136" s="164"/>
      <c r="M136" s="164"/>
      <c r="N136" s="164"/>
      <c r="O136" s="164"/>
      <c r="P136" s="164"/>
      <c r="Q136" s="164"/>
    </row>
    <row r="137" spans="1:17" ht="12" customHeight="1">
      <c r="A137" s="180"/>
      <c r="B137" s="178"/>
      <c r="C137" s="178"/>
      <c r="D137" s="178"/>
      <c r="E137" s="178"/>
      <c r="F137" s="178"/>
      <c r="G137" s="178"/>
      <c r="H137" s="178"/>
      <c r="I137" s="178"/>
      <c r="J137" s="178"/>
      <c r="K137" s="178"/>
      <c r="L137" s="178"/>
      <c r="M137" s="178"/>
      <c r="N137" s="178"/>
      <c r="O137" s="178"/>
      <c r="P137" s="178"/>
      <c r="Q137" s="134"/>
    </row>
    <row r="138" spans="1:17" ht="12" customHeight="1">
      <c r="A138" s="181"/>
      <c r="B138" s="168"/>
      <c r="C138" s="168"/>
      <c r="D138" s="168"/>
      <c r="E138" s="168"/>
      <c r="F138" s="168"/>
      <c r="G138" s="168"/>
      <c r="H138" s="168"/>
      <c r="I138" s="168"/>
      <c r="J138" s="168"/>
      <c r="K138" s="168"/>
      <c r="L138" s="168"/>
      <c r="M138" s="168"/>
      <c r="N138" s="168"/>
      <c r="O138" s="181"/>
      <c r="P138" s="181"/>
      <c r="Q138" s="170"/>
    </row>
    <row r="139" spans="1:17" ht="12" customHeight="1">
      <c r="A139" s="26" t="s">
        <v>74</v>
      </c>
      <c r="B139" s="168"/>
      <c r="C139" s="168"/>
      <c r="D139" s="168"/>
      <c r="E139" s="168"/>
      <c r="F139" s="168"/>
      <c r="G139" s="168"/>
      <c r="H139" s="168"/>
      <c r="I139" s="168"/>
      <c r="J139" s="168"/>
      <c r="K139" s="168"/>
      <c r="L139" s="168"/>
      <c r="M139" s="168"/>
      <c r="N139" s="168"/>
      <c r="O139" s="169"/>
      <c r="P139" s="169"/>
      <c r="Q139" s="170"/>
    </row>
    <row r="140" spans="1:17" ht="12" customHeight="1">
      <c r="A140" s="27">
        <v>2005</v>
      </c>
      <c r="B140" s="168">
        <v>71.2</v>
      </c>
      <c r="C140" s="168">
        <v>64.6</v>
      </c>
      <c r="D140" s="168">
        <v>74.9</v>
      </c>
      <c r="E140" s="168">
        <v>53.9</v>
      </c>
      <c r="F140" s="168">
        <v>56.3</v>
      </c>
      <c r="G140" s="168">
        <v>58.5</v>
      </c>
      <c r="H140" s="168">
        <v>53.5</v>
      </c>
      <c r="I140" s="168">
        <v>50.3</v>
      </c>
      <c r="J140" s="168">
        <v>68.3</v>
      </c>
      <c r="K140" s="168">
        <v>60.8</v>
      </c>
      <c r="L140" s="168">
        <v>68.7</v>
      </c>
      <c r="M140" s="168">
        <v>53.9</v>
      </c>
      <c r="N140" s="168">
        <f>(B140+C140+D140+E140+F140+G140+H140+I140+J140+K140+L140+M140)/12</f>
        <v>61.24166666666667</v>
      </c>
      <c r="O140" s="171" t="s">
        <v>175</v>
      </c>
      <c r="P140" s="171" t="s">
        <v>175</v>
      </c>
      <c r="Q140" s="169" t="s">
        <v>192</v>
      </c>
    </row>
    <row r="141" spans="1:17" ht="12" customHeight="1">
      <c r="A141" s="27">
        <v>2006</v>
      </c>
      <c r="B141" s="168">
        <v>89.6</v>
      </c>
      <c r="C141" s="168">
        <v>64.5</v>
      </c>
      <c r="D141" s="168">
        <v>83</v>
      </c>
      <c r="E141" s="168">
        <v>55.2</v>
      </c>
      <c r="F141" s="168">
        <v>64.8</v>
      </c>
      <c r="G141" s="168">
        <v>65.7</v>
      </c>
      <c r="H141" s="168">
        <v>62.4</v>
      </c>
      <c r="I141" s="168">
        <v>66.2</v>
      </c>
      <c r="J141" s="168">
        <v>61.4</v>
      </c>
      <c r="K141" s="168">
        <v>72.7</v>
      </c>
      <c r="L141" s="168">
        <v>81.7</v>
      </c>
      <c r="M141" s="168">
        <v>63.9</v>
      </c>
      <c r="N141" s="168">
        <f>(B141+C141+D141+E141+F141+G141+H141+I141+J141+K141+L141+M141)/12</f>
        <v>69.25833333333334</v>
      </c>
      <c r="O141" s="171">
        <f>100*(C141-B141)/B141</f>
        <v>-28.013392857142854</v>
      </c>
      <c r="P141" s="171">
        <f>100*(C141-C140)/C140</f>
        <v>-0.15479876160989833</v>
      </c>
      <c r="Q141" s="169">
        <f>(((B141+C141)/2)-((B140+C140)/2))/((B140+C140)/2)*100</f>
        <v>13.47569955817377</v>
      </c>
    </row>
    <row r="142" spans="1:17" ht="12" customHeight="1">
      <c r="A142" s="27">
        <v>2007</v>
      </c>
      <c r="B142" s="168">
        <v>82.6</v>
      </c>
      <c r="C142" s="168">
        <v>72.7</v>
      </c>
      <c r="D142" s="168" t="s">
        <v>38</v>
      </c>
      <c r="E142" s="168" t="s">
        <v>38</v>
      </c>
      <c r="F142" s="168" t="s">
        <v>38</v>
      </c>
      <c r="G142" s="168" t="s">
        <v>38</v>
      </c>
      <c r="H142" s="168" t="s">
        <v>38</v>
      </c>
      <c r="I142" s="168" t="s">
        <v>38</v>
      </c>
      <c r="J142" s="168" t="s">
        <v>38</v>
      </c>
      <c r="K142" s="168" t="s">
        <v>38</v>
      </c>
      <c r="L142" s="168" t="s">
        <v>38</v>
      </c>
      <c r="M142" s="168" t="s">
        <v>38</v>
      </c>
      <c r="N142" s="168">
        <f>(B142+C142)/2</f>
        <v>77.65</v>
      </c>
      <c r="O142" s="171">
        <f>100*(C142-B142)/B142</f>
        <v>-11.98547215496367</v>
      </c>
      <c r="P142" s="171">
        <f>100*(C142-C141)/C141</f>
        <v>12.713178294573646</v>
      </c>
      <c r="Q142" s="169">
        <f>(((B142+C142)/2)-((B141+C141)/2))/((B141+C141)/2)*100</f>
        <v>0.7787151200519254</v>
      </c>
    </row>
    <row r="143" spans="1:17" ht="12" customHeight="1">
      <c r="A143" s="28"/>
      <c r="B143" s="168"/>
      <c r="C143" s="168"/>
      <c r="D143" s="168"/>
      <c r="E143" s="168"/>
      <c r="F143" s="168"/>
      <c r="G143" s="168"/>
      <c r="H143" s="168"/>
      <c r="I143" s="168"/>
      <c r="J143" s="168"/>
      <c r="K143" s="168"/>
      <c r="L143" s="168"/>
      <c r="M143" s="168"/>
      <c r="N143" s="168"/>
      <c r="O143" s="171"/>
      <c r="P143" s="171"/>
      <c r="Q143" s="170"/>
    </row>
    <row r="144" spans="1:17" ht="12" customHeight="1">
      <c r="A144" s="29" t="s">
        <v>75</v>
      </c>
      <c r="B144" s="168"/>
      <c r="C144" s="168"/>
      <c r="D144" s="168"/>
      <c r="E144" s="168"/>
      <c r="F144" s="168"/>
      <c r="G144" s="168"/>
      <c r="H144" s="168"/>
      <c r="I144" s="168"/>
      <c r="J144" s="168"/>
      <c r="K144" s="168"/>
      <c r="L144" s="168"/>
      <c r="M144" s="168"/>
      <c r="N144" s="168"/>
      <c r="O144" s="171"/>
      <c r="P144" s="171"/>
      <c r="Q144" s="170"/>
    </row>
    <row r="145" spans="1:17" ht="12" customHeight="1">
      <c r="A145" s="27">
        <v>2005</v>
      </c>
      <c r="B145" s="168">
        <v>69.6</v>
      </c>
      <c r="C145" s="168">
        <v>60.1</v>
      </c>
      <c r="D145" s="168">
        <v>62.7</v>
      </c>
      <c r="E145" s="168">
        <v>53.1</v>
      </c>
      <c r="F145" s="168">
        <v>54</v>
      </c>
      <c r="G145" s="168">
        <v>58.2</v>
      </c>
      <c r="H145" s="168">
        <v>50.6</v>
      </c>
      <c r="I145" s="168">
        <v>47.4</v>
      </c>
      <c r="J145" s="168">
        <v>66.1</v>
      </c>
      <c r="K145" s="168">
        <v>51</v>
      </c>
      <c r="L145" s="168">
        <v>65</v>
      </c>
      <c r="M145" s="168">
        <v>51.7</v>
      </c>
      <c r="N145" s="168">
        <f>(B145+C145+D145+E145+F145+G145+H145+I145+J145+K145+L145+M145)/12</f>
        <v>57.458333333333336</v>
      </c>
      <c r="O145" s="171" t="s">
        <v>175</v>
      </c>
      <c r="P145" s="171" t="s">
        <v>175</v>
      </c>
      <c r="Q145" s="169" t="s">
        <v>192</v>
      </c>
    </row>
    <row r="146" spans="1:17" ht="12" customHeight="1">
      <c r="A146" s="27">
        <v>2006</v>
      </c>
      <c r="B146" s="168">
        <v>74.6</v>
      </c>
      <c r="C146" s="168">
        <v>62.2</v>
      </c>
      <c r="D146" s="168">
        <v>79.4</v>
      </c>
      <c r="E146" s="168">
        <v>55.6</v>
      </c>
      <c r="F146" s="168">
        <v>59.1</v>
      </c>
      <c r="G146" s="168">
        <v>62.8</v>
      </c>
      <c r="H146" s="168">
        <v>56.6</v>
      </c>
      <c r="I146" s="168">
        <v>57</v>
      </c>
      <c r="J146" s="168">
        <v>63.3</v>
      </c>
      <c r="K146" s="168">
        <v>68.7</v>
      </c>
      <c r="L146" s="168">
        <v>79</v>
      </c>
      <c r="M146" s="168">
        <v>62.6</v>
      </c>
      <c r="N146" s="168">
        <f>(B146+C146+D146+E146+F146+G146+H146+I146+J146+K146+L146+M146)/12</f>
        <v>65.075</v>
      </c>
      <c r="O146" s="171">
        <f>100*(C146-B146)/B146</f>
        <v>-16.621983914209103</v>
      </c>
      <c r="P146" s="171">
        <f>100*(C146-C145)/C145</f>
        <v>3.4941763727121486</v>
      </c>
      <c r="Q146" s="169">
        <f>(((B146+C146)/2)-((B145+C145)/2))/((B145+C145)/2)*100</f>
        <v>5.474171164225153</v>
      </c>
    </row>
    <row r="147" spans="1:17" ht="12" customHeight="1">
      <c r="A147" s="27">
        <v>2007</v>
      </c>
      <c r="B147" s="168">
        <v>76.5</v>
      </c>
      <c r="C147" s="168">
        <v>69.9</v>
      </c>
      <c r="D147" s="168" t="s">
        <v>38</v>
      </c>
      <c r="E147" s="168" t="s">
        <v>38</v>
      </c>
      <c r="F147" s="168" t="s">
        <v>38</v>
      </c>
      <c r="G147" s="168" t="s">
        <v>38</v>
      </c>
      <c r="H147" s="168" t="s">
        <v>38</v>
      </c>
      <c r="I147" s="168" t="s">
        <v>38</v>
      </c>
      <c r="J147" s="168" t="s">
        <v>38</v>
      </c>
      <c r="K147" s="168" t="s">
        <v>38</v>
      </c>
      <c r="L147" s="168" t="s">
        <v>38</v>
      </c>
      <c r="M147" s="168" t="s">
        <v>38</v>
      </c>
      <c r="N147" s="168">
        <f>(B147+C147)/2</f>
        <v>73.2</v>
      </c>
      <c r="O147" s="171">
        <f>100*(C147-B147)/B147</f>
        <v>-8.62745098039215</v>
      </c>
      <c r="P147" s="171">
        <f>100*(C147-C146)/C146</f>
        <v>12.379421221864956</v>
      </c>
      <c r="Q147" s="169">
        <f>(((B147+C147)/2)-((B146+C146)/2))/((B146+C146)/2)*100</f>
        <v>7.017543859649118</v>
      </c>
    </row>
    <row r="148" spans="1:17" ht="12" customHeight="1">
      <c r="A148" s="28"/>
      <c r="B148" s="168"/>
      <c r="C148" s="168"/>
      <c r="D148" s="168"/>
      <c r="E148" s="168"/>
      <c r="F148" s="168"/>
      <c r="G148" s="168"/>
      <c r="H148" s="168"/>
      <c r="I148" s="168"/>
      <c r="J148" s="168"/>
      <c r="K148" s="168"/>
      <c r="L148" s="168"/>
      <c r="M148" s="168"/>
      <c r="N148" s="168"/>
      <c r="O148" s="171"/>
      <c r="P148" s="172"/>
      <c r="Q148" s="170"/>
    </row>
    <row r="149" spans="1:17" ht="12" customHeight="1">
      <c r="A149" s="29" t="s">
        <v>76</v>
      </c>
      <c r="B149" s="168"/>
      <c r="C149" s="168"/>
      <c r="D149" s="168"/>
      <c r="E149" s="168"/>
      <c r="F149" s="168"/>
      <c r="G149" s="168"/>
      <c r="H149" s="168"/>
      <c r="I149" s="168"/>
      <c r="J149" s="168"/>
      <c r="K149" s="168"/>
      <c r="L149" s="168"/>
      <c r="M149" s="168"/>
      <c r="N149" s="168"/>
      <c r="O149" s="171"/>
      <c r="P149" s="169"/>
      <c r="Q149" s="170"/>
    </row>
    <row r="150" spans="1:17" ht="12" customHeight="1">
      <c r="A150" s="27">
        <v>2005</v>
      </c>
      <c r="B150" s="168">
        <v>75.8</v>
      </c>
      <c r="C150" s="168">
        <v>77</v>
      </c>
      <c r="D150" s="168">
        <v>108.7</v>
      </c>
      <c r="E150" s="168">
        <v>56</v>
      </c>
      <c r="F150" s="168">
        <v>62.6</v>
      </c>
      <c r="G150" s="168">
        <v>59.1</v>
      </c>
      <c r="H150" s="168">
        <v>61.6</v>
      </c>
      <c r="I150" s="168">
        <v>58.4</v>
      </c>
      <c r="J150" s="168">
        <v>74.3</v>
      </c>
      <c r="K150" s="168">
        <v>87.9</v>
      </c>
      <c r="L150" s="168">
        <v>78.9</v>
      </c>
      <c r="M150" s="168">
        <v>60.1</v>
      </c>
      <c r="N150" s="168">
        <f>(B150+C150+D150+E150+F150+G150+H150+I150+J150+K150+L150+M150)/12</f>
        <v>71.7</v>
      </c>
      <c r="O150" s="171" t="s">
        <v>175</v>
      </c>
      <c r="P150" s="171" t="s">
        <v>175</v>
      </c>
      <c r="Q150" s="169" t="s">
        <v>192</v>
      </c>
    </row>
    <row r="151" spans="1:17" ht="12" customHeight="1">
      <c r="A151" s="27">
        <v>2006</v>
      </c>
      <c r="B151" s="168">
        <v>131.3</v>
      </c>
      <c r="C151" s="168">
        <v>71.1</v>
      </c>
      <c r="D151" s="168">
        <v>92.7</v>
      </c>
      <c r="E151" s="168">
        <v>54</v>
      </c>
      <c r="F151" s="168">
        <v>81</v>
      </c>
      <c r="G151" s="168">
        <v>73.5</v>
      </c>
      <c r="H151" s="168">
        <v>78.4</v>
      </c>
      <c r="I151" s="168">
        <v>91.8</v>
      </c>
      <c r="J151" s="168">
        <v>56.1</v>
      </c>
      <c r="K151" s="168">
        <v>83.9</v>
      </c>
      <c r="L151" s="168">
        <v>89.3</v>
      </c>
      <c r="M151" s="168">
        <v>67.7</v>
      </c>
      <c r="N151" s="168">
        <f>(B151+C151+D151+E151+F151+G151+H151+I151+J151+K151+L151+M151)/12</f>
        <v>80.89999999999999</v>
      </c>
      <c r="O151" s="171">
        <f>100*(C151-B151)/B151</f>
        <v>-45.84920030464586</v>
      </c>
      <c r="P151" s="171">
        <f>100*(C151-C150)/C150</f>
        <v>-7.66233766233767</v>
      </c>
      <c r="Q151" s="169">
        <f>(((B151+C151)/2)-((B150+C150)/2))/((B150+C150)/2)*100</f>
        <v>32.46073298429319</v>
      </c>
    </row>
    <row r="152" spans="1:17" ht="12" customHeight="1">
      <c r="A152" s="27">
        <v>2007</v>
      </c>
      <c r="B152" s="168">
        <v>99.5</v>
      </c>
      <c r="C152" s="168">
        <v>80.4</v>
      </c>
      <c r="D152" s="168" t="s">
        <v>38</v>
      </c>
      <c r="E152" s="168" t="s">
        <v>38</v>
      </c>
      <c r="F152" s="168" t="s">
        <v>38</v>
      </c>
      <c r="G152" s="168" t="s">
        <v>38</v>
      </c>
      <c r="H152" s="168" t="s">
        <v>38</v>
      </c>
      <c r="I152" s="168" t="s">
        <v>38</v>
      </c>
      <c r="J152" s="168" t="s">
        <v>38</v>
      </c>
      <c r="K152" s="168" t="s">
        <v>38</v>
      </c>
      <c r="L152" s="168" t="s">
        <v>38</v>
      </c>
      <c r="M152" s="168" t="s">
        <v>38</v>
      </c>
      <c r="N152" s="168">
        <f>(B152+C152)/2</f>
        <v>89.95</v>
      </c>
      <c r="O152" s="171">
        <f>100*(C152-B152)/B152</f>
        <v>-19.195979899497484</v>
      </c>
      <c r="P152" s="171">
        <f>100*(C152-C151)/C151</f>
        <v>13.080168776371325</v>
      </c>
      <c r="Q152" s="169">
        <f>(((B152+C152)/2)-((B151+C151)/2))/((B151+C151)/2)*100</f>
        <v>-11.116600790513834</v>
      </c>
    </row>
    <row r="153" spans="1:17" ht="12" customHeight="1">
      <c r="A153" s="67"/>
      <c r="B153" s="168"/>
      <c r="C153" s="168"/>
      <c r="D153" s="168"/>
      <c r="E153" s="168"/>
      <c r="F153" s="168"/>
      <c r="G153" s="168"/>
      <c r="H153" s="168"/>
      <c r="I153" s="168"/>
      <c r="J153" s="168"/>
      <c r="K153" s="168"/>
      <c r="L153" s="168"/>
      <c r="M153" s="168"/>
      <c r="N153" s="168"/>
      <c r="O153" s="171"/>
      <c r="P153" s="171"/>
      <c r="Q153" s="169"/>
    </row>
    <row r="154" spans="1:17" ht="12" customHeight="1">
      <c r="A154" s="67"/>
      <c r="B154" s="168"/>
      <c r="C154" s="168"/>
      <c r="D154" s="168"/>
      <c r="E154" s="168"/>
      <c r="F154" s="168"/>
      <c r="G154" s="168"/>
      <c r="H154" s="168"/>
      <c r="I154" s="168"/>
      <c r="J154" s="168"/>
      <c r="K154" s="168"/>
      <c r="L154" s="168"/>
      <c r="M154" s="168"/>
      <c r="N154" s="168"/>
      <c r="O154" s="171"/>
      <c r="P154" s="171"/>
      <c r="Q154" s="169"/>
    </row>
    <row r="155" spans="1:17" ht="12" customHeight="1">
      <c r="A155" s="67"/>
      <c r="B155" s="168"/>
      <c r="C155" s="168"/>
      <c r="D155" s="168"/>
      <c r="E155" s="168"/>
      <c r="F155" s="168"/>
      <c r="G155" s="168"/>
      <c r="H155" s="168"/>
      <c r="I155" s="168"/>
      <c r="J155" s="168"/>
      <c r="K155" s="168"/>
      <c r="L155" s="168"/>
      <c r="M155" s="168"/>
      <c r="N155" s="168"/>
      <c r="O155" s="171"/>
      <c r="P155" s="171"/>
      <c r="Q155" s="169"/>
    </row>
    <row r="156" spans="1:17" ht="12" customHeight="1">
      <c r="A156" s="160"/>
      <c r="B156" s="160"/>
      <c r="C156" s="160"/>
      <c r="D156" s="160"/>
      <c r="E156" s="160"/>
      <c r="F156" s="160"/>
      <c r="G156" s="160"/>
      <c r="H156" s="160"/>
      <c r="I156" s="160"/>
      <c r="J156" s="160"/>
      <c r="K156" s="160"/>
      <c r="L156" s="160"/>
      <c r="M156" s="160"/>
      <c r="N156" s="182"/>
      <c r="O156" s="163"/>
      <c r="P156" s="151"/>
      <c r="Q156" s="170"/>
    </row>
    <row r="157" spans="1:17" ht="12" customHeight="1">
      <c r="A157" s="167"/>
      <c r="B157" s="167"/>
      <c r="C157" s="167"/>
      <c r="D157" s="167"/>
      <c r="E157" s="167"/>
      <c r="F157" s="167"/>
      <c r="G157" s="167"/>
      <c r="H157" s="167"/>
      <c r="I157" s="167"/>
      <c r="J157" s="167"/>
      <c r="K157" s="167"/>
      <c r="L157" s="167"/>
      <c r="M157" s="167"/>
      <c r="N157" s="179"/>
      <c r="O157" s="163"/>
      <c r="P157" s="163"/>
      <c r="Q157" s="170"/>
    </row>
    <row r="158" spans="1:17" ht="12" customHeight="1">
      <c r="A158" s="489" t="s">
        <v>84</v>
      </c>
      <c r="B158" s="489"/>
      <c r="C158" s="489"/>
      <c r="D158" s="489"/>
      <c r="E158" s="489"/>
      <c r="F158" s="489"/>
      <c r="G158" s="489"/>
      <c r="H158" s="489"/>
      <c r="I158" s="489"/>
      <c r="J158" s="489"/>
      <c r="K158" s="489"/>
      <c r="L158" s="489"/>
      <c r="M158" s="489"/>
      <c r="N158" s="489"/>
      <c r="O158" s="489"/>
      <c r="P158" s="489"/>
      <c r="Q158" s="489"/>
    </row>
    <row r="159" spans="1:17" ht="12" customHeight="1">
      <c r="A159" s="167"/>
      <c r="B159" s="167"/>
      <c r="C159" s="167"/>
      <c r="D159" s="167"/>
      <c r="E159" s="167"/>
      <c r="F159" s="167"/>
      <c r="G159" s="167"/>
      <c r="H159" s="167"/>
      <c r="I159" s="167"/>
      <c r="J159" s="167"/>
      <c r="K159" s="167"/>
      <c r="L159" s="167"/>
      <c r="M159" s="167"/>
      <c r="N159" s="182"/>
      <c r="O159" s="163"/>
      <c r="P159" s="163"/>
      <c r="Q159" s="170"/>
    </row>
    <row r="160" spans="1:17" ht="12" customHeight="1">
      <c r="A160" s="167"/>
      <c r="B160" s="168"/>
      <c r="C160" s="168"/>
      <c r="D160" s="168"/>
      <c r="E160" s="168"/>
      <c r="F160" s="168"/>
      <c r="G160" s="168"/>
      <c r="H160" s="168"/>
      <c r="I160" s="168"/>
      <c r="J160" s="168"/>
      <c r="K160" s="168"/>
      <c r="L160" s="168"/>
      <c r="M160" s="168"/>
      <c r="N160" s="168"/>
      <c r="O160" s="175"/>
      <c r="P160" s="175"/>
      <c r="Q160" s="170"/>
    </row>
    <row r="161" spans="1:17" ht="12" customHeight="1">
      <c r="A161" s="26" t="s">
        <v>74</v>
      </c>
      <c r="B161" s="168"/>
      <c r="C161" s="168"/>
      <c r="D161" s="168"/>
      <c r="E161" s="168"/>
      <c r="F161" s="168"/>
      <c r="G161" s="168"/>
      <c r="H161" s="168"/>
      <c r="I161" s="168"/>
      <c r="J161" s="168"/>
      <c r="K161" s="168"/>
      <c r="L161" s="168"/>
      <c r="M161" s="168"/>
      <c r="N161" s="168"/>
      <c r="O161" s="169"/>
      <c r="P161" s="169"/>
      <c r="Q161" s="170"/>
    </row>
    <row r="162" spans="1:17" ht="12" customHeight="1">
      <c r="A162" s="27">
        <v>2005</v>
      </c>
      <c r="B162" s="168">
        <v>160</v>
      </c>
      <c r="C162" s="168">
        <v>163.2</v>
      </c>
      <c r="D162" s="168">
        <v>188.7</v>
      </c>
      <c r="E162" s="168">
        <v>187.4</v>
      </c>
      <c r="F162" s="168">
        <v>167.3</v>
      </c>
      <c r="G162" s="168">
        <v>179.7</v>
      </c>
      <c r="H162" s="168">
        <v>177</v>
      </c>
      <c r="I162" s="168">
        <v>182.4</v>
      </c>
      <c r="J162" s="168">
        <v>184.8</v>
      </c>
      <c r="K162" s="168">
        <v>188.2</v>
      </c>
      <c r="L162" s="168">
        <v>199.9</v>
      </c>
      <c r="M162" s="168">
        <v>168.1</v>
      </c>
      <c r="N162" s="168">
        <f>(B162+C162+D162+E162+F162+G162+H162+I162+J162+K162+L162+M162)/12</f>
        <v>178.89166666666668</v>
      </c>
      <c r="O162" s="171" t="s">
        <v>175</v>
      </c>
      <c r="P162" s="171" t="s">
        <v>175</v>
      </c>
      <c r="Q162" s="169" t="s">
        <v>192</v>
      </c>
    </row>
    <row r="163" spans="1:17" ht="12" customHeight="1">
      <c r="A163" s="27">
        <v>2006</v>
      </c>
      <c r="B163" s="168">
        <v>165.5</v>
      </c>
      <c r="C163" s="168">
        <v>168.9</v>
      </c>
      <c r="D163" s="168">
        <v>184.2</v>
      </c>
      <c r="E163" s="168">
        <v>161.8</v>
      </c>
      <c r="F163" s="168">
        <v>176.1</v>
      </c>
      <c r="G163" s="168">
        <v>164</v>
      </c>
      <c r="H163" s="168">
        <v>183.1</v>
      </c>
      <c r="I163" s="168">
        <v>161</v>
      </c>
      <c r="J163" s="168">
        <v>186.4</v>
      </c>
      <c r="K163" s="168">
        <v>191.5</v>
      </c>
      <c r="L163" s="168">
        <v>203.1</v>
      </c>
      <c r="M163" s="168">
        <v>167.2</v>
      </c>
      <c r="N163" s="168">
        <f>(B163+C163+D163+E163+F163+G163+H163+I163+J163+K163+L163+M163)/12</f>
        <v>176.06666666666663</v>
      </c>
      <c r="O163" s="171">
        <f>100*(C163-B163)/B163</f>
        <v>2.0543806646525713</v>
      </c>
      <c r="P163" s="171">
        <f>100*(C163-C162)/C162</f>
        <v>3.49264705882354</v>
      </c>
      <c r="Q163" s="169">
        <f>(((B163+C163)/2)-((B162+C162)/2))/((B162+C162)/2)*100</f>
        <v>3.465346534653462</v>
      </c>
    </row>
    <row r="164" spans="1:17" ht="12" customHeight="1">
      <c r="A164" s="27">
        <v>2007</v>
      </c>
      <c r="B164" s="168">
        <v>182.7</v>
      </c>
      <c r="C164" s="168">
        <v>181.9</v>
      </c>
      <c r="D164" s="168" t="s">
        <v>38</v>
      </c>
      <c r="E164" s="168" t="s">
        <v>38</v>
      </c>
      <c r="F164" s="168" t="s">
        <v>38</v>
      </c>
      <c r="G164" s="168" t="s">
        <v>38</v>
      </c>
      <c r="H164" s="168" t="s">
        <v>38</v>
      </c>
      <c r="I164" s="168" t="s">
        <v>38</v>
      </c>
      <c r="J164" s="168" t="s">
        <v>38</v>
      </c>
      <c r="K164" s="168" t="s">
        <v>38</v>
      </c>
      <c r="L164" s="168" t="s">
        <v>38</v>
      </c>
      <c r="M164" s="168" t="s">
        <v>38</v>
      </c>
      <c r="N164" s="168">
        <f>(B164+C164)/2</f>
        <v>182.3</v>
      </c>
      <c r="O164" s="171">
        <f>100*(C164-B164)/B164</f>
        <v>-0.4378762999452562</v>
      </c>
      <c r="P164" s="171">
        <f>100*(C164-C163)/C163</f>
        <v>7.696862048549438</v>
      </c>
      <c r="Q164" s="169">
        <f>(((B164+C164)/2)-((B163+C163)/2))/((B163+C163)/2)*100</f>
        <v>9.031100478468913</v>
      </c>
    </row>
    <row r="165" spans="1:17" ht="12" customHeight="1">
      <c r="A165" s="28"/>
      <c r="B165" s="168"/>
      <c r="C165" s="168"/>
      <c r="D165" s="168"/>
      <c r="E165" s="168"/>
      <c r="F165" s="168"/>
      <c r="G165" s="168"/>
      <c r="H165" s="168"/>
      <c r="I165" s="168"/>
      <c r="J165" s="168"/>
      <c r="K165" s="168"/>
      <c r="L165" s="168"/>
      <c r="M165" s="168"/>
      <c r="N165" s="168"/>
      <c r="O165" s="171"/>
      <c r="P165" s="171"/>
      <c r="Q165" s="170"/>
    </row>
    <row r="166" spans="1:17" ht="12" customHeight="1">
      <c r="A166" s="29" t="s">
        <v>75</v>
      </c>
      <c r="B166" s="168"/>
      <c r="C166" s="168"/>
      <c r="D166" s="168"/>
      <c r="E166" s="168"/>
      <c r="F166" s="168"/>
      <c r="G166" s="168"/>
      <c r="H166" s="168"/>
      <c r="I166" s="168"/>
      <c r="J166" s="168"/>
      <c r="K166" s="168"/>
      <c r="L166" s="168"/>
      <c r="M166" s="168"/>
      <c r="N166" s="168"/>
      <c r="O166" s="171"/>
      <c r="P166" s="171"/>
      <c r="Q166" s="170"/>
    </row>
    <row r="167" spans="1:17" ht="12" customHeight="1">
      <c r="A167" s="27">
        <v>2005</v>
      </c>
      <c r="B167" s="168">
        <v>152.6</v>
      </c>
      <c r="C167" s="168">
        <v>159.5</v>
      </c>
      <c r="D167" s="168">
        <v>183.6</v>
      </c>
      <c r="E167" s="168">
        <v>188.8</v>
      </c>
      <c r="F167" s="168">
        <v>159.8</v>
      </c>
      <c r="G167" s="168">
        <v>177.7</v>
      </c>
      <c r="H167" s="168">
        <v>176.5</v>
      </c>
      <c r="I167" s="168">
        <v>178.9</v>
      </c>
      <c r="J167" s="168">
        <v>178</v>
      </c>
      <c r="K167" s="168">
        <v>182.6</v>
      </c>
      <c r="L167" s="168">
        <v>188.8</v>
      </c>
      <c r="M167" s="168">
        <v>166.1</v>
      </c>
      <c r="N167" s="168">
        <f>(B167+C167+D167+E167+F167+G167+H167+I167+J167+K167+L167+M167)/12</f>
        <v>174.40833333333333</v>
      </c>
      <c r="O167" s="171" t="s">
        <v>175</v>
      </c>
      <c r="P167" s="171" t="s">
        <v>175</v>
      </c>
      <c r="Q167" s="169" t="s">
        <v>192</v>
      </c>
    </row>
    <row r="168" spans="1:17" ht="12" customHeight="1">
      <c r="A168" s="27">
        <v>2006</v>
      </c>
      <c r="B168" s="168">
        <v>159.1</v>
      </c>
      <c r="C168" s="168">
        <v>163</v>
      </c>
      <c r="D168" s="168">
        <v>172.5</v>
      </c>
      <c r="E168" s="168">
        <v>154.3</v>
      </c>
      <c r="F168" s="168">
        <v>174.2</v>
      </c>
      <c r="G168" s="168">
        <v>155.5</v>
      </c>
      <c r="H168" s="168">
        <v>181</v>
      </c>
      <c r="I168" s="168">
        <v>152.1</v>
      </c>
      <c r="J168" s="168">
        <v>176</v>
      </c>
      <c r="K168" s="168">
        <v>179.9</v>
      </c>
      <c r="L168" s="168">
        <v>191.8</v>
      </c>
      <c r="M168" s="168">
        <v>157.7</v>
      </c>
      <c r="N168" s="168">
        <f>(B168+C168+D168+E168+F168+G168+H168+I168+J168+K168+L168+M168)/12</f>
        <v>168.09166666666667</v>
      </c>
      <c r="O168" s="171">
        <f>100*(C168-B168)/B168</f>
        <v>2.4512884978001295</v>
      </c>
      <c r="P168" s="171">
        <f>100*(C168-C167)/C167</f>
        <v>2.19435736677116</v>
      </c>
      <c r="Q168" s="169">
        <f>(((B168+C168)/2)-((B167+C167)/2))/((B167+C167)/2)*100</f>
        <v>3.204101249599487</v>
      </c>
    </row>
    <row r="169" spans="1:17" ht="12" customHeight="1">
      <c r="A169" s="27">
        <v>2007</v>
      </c>
      <c r="B169" s="168">
        <v>175</v>
      </c>
      <c r="C169" s="168">
        <v>170.7</v>
      </c>
      <c r="D169" s="168" t="s">
        <v>38</v>
      </c>
      <c r="E169" s="168" t="s">
        <v>38</v>
      </c>
      <c r="F169" s="168" t="s">
        <v>38</v>
      </c>
      <c r="G169" s="168" t="s">
        <v>38</v>
      </c>
      <c r="H169" s="168" t="s">
        <v>38</v>
      </c>
      <c r="I169" s="168" t="s">
        <v>38</v>
      </c>
      <c r="J169" s="168" t="s">
        <v>38</v>
      </c>
      <c r="K169" s="168" t="s">
        <v>38</v>
      </c>
      <c r="L169" s="168" t="s">
        <v>38</v>
      </c>
      <c r="M169" s="168" t="s">
        <v>38</v>
      </c>
      <c r="N169" s="168">
        <f>(B169+C169)/2</f>
        <v>172.85</v>
      </c>
      <c r="O169" s="171">
        <f>100*(C169-B169)/B169</f>
        <v>-2.4571428571428635</v>
      </c>
      <c r="P169" s="171">
        <f>100*(C169-C168)/C168</f>
        <v>4.723926380368091</v>
      </c>
      <c r="Q169" s="169">
        <f>(((B169+C169)/2)-((B168+C168)/2))/((B168+C168)/2)*100</f>
        <v>7.326917106488658</v>
      </c>
    </row>
    <row r="170" spans="1:17" ht="12" customHeight="1">
      <c r="A170" s="28"/>
      <c r="B170" s="168"/>
      <c r="C170" s="168"/>
      <c r="D170" s="168"/>
      <c r="E170" s="168"/>
      <c r="F170" s="168"/>
      <c r="G170" s="168"/>
      <c r="H170" s="168"/>
      <c r="I170" s="168"/>
      <c r="J170" s="168"/>
      <c r="K170" s="168"/>
      <c r="L170" s="168"/>
      <c r="M170" s="168"/>
      <c r="N170" s="168"/>
      <c r="O170" s="171"/>
      <c r="P170" s="171"/>
      <c r="Q170" s="170"/>
    </row>
    <row r="171" spans="1:17" ht="12" customHeight="1">
      <c r="A171" s="29" t="s">
        <v>76</v>
      </c>
      <c r="B171" s="168"/>
      <c r="C171" s="168"/>
      <c r="D171" s="168"/>
      <c r="E171" s="168"/>
      <c r="F171" s="168"/>
      <c r="G171" s="168"/>
      <c r="H171" s="168"/>
      <c r="I171" s="168"/>
      <c r="J171" s="168"/>
      <c r="K171" s="168"/>
      <c r="L171" s="168"/>
      <c r="M171" s="168"/>
      <c r="N171" s="168"/>
      <c r="O171" s="171"/>
      <c r="P171" s="171"/>
      <c r="Q171" s="170"/>
    </row>
    <row r="172" spans="1:17" ht="12" customHeight="1">
      <c r="A172" s="27">
        <v>2005</v>
      </c>
      <c r="B172" s="168">
        <v>211.8</v>
      </c>
      <c r="C172" s="168">
        <v>189.7</v>
      </c>
      <c r="D172" s="168">
        <v>224.5</v>
      </c>
      <c r="E172" s="168">
        <v>178.1</v>
      </c>
      <c r="F172" s="168">
        <v>220.3</v>
      </c>
      <c r="G172" s="168">
        <v>193.7</v>
      </c>
      <c r="H172" s="168">
        <v>181.1</v>
      </c>
      <c r="I172" s="168">
        <v>206.9</v>
      </c>
      <c r="J172" s="168">
        <v>232.9</v>
      </c>
      <c r="K172" s="168">
        <v>227.9</v>
      </c>
      <c r="L172" s="168">
        <v>277.8</v>
      </c>
      <c r="M172" s="168">
        <v>182.3</v>
      </c>
      <c r="N172" s="168">
        <f>(B172+C172+D172+E172+F172+G172+H172+I172+J172+K172+L172+M172)/12</f>
        <v>210.58333333333337</v>
      </c>
      <c r="O172" s="171" t="s">
        <v>175</v>
      </c>
      <c r="P172" s="171" t="s">
        <v>175</v>
      </c>
      <c r="Q172" s="169" t="s">
        <v>192</v>
      </c>
    </row>
    <row r="173" spans="1:17" ht="12" customHeight="1">
      <c r="A173" s="27">
        <v>2006</v>
      </c>
      <c r="B173" s="168">
        <v>210.7</v>
      </c>
      <c r="C173" s="168">
        <v>211</v>
      </c>
      <c r="D173" s="168">
        <v>266.8</v>
      </c>
      <c r="E173" s="168">
        <v>214.6</v>
      </c>
      <c r="F173" s="168">
        <v>190.1</v>
      </c>
      <c r="G173" s="168">
        <v>224</v>
      </c>
      <c r="H173" s="168">
        <v>197.6</v>
      </c>
      <c r="I173" s="168">
        <v>223.6</v>
      </c>
      <c r="J173" s="168">
        <v>260</v>
      </c>
      <c r="K173" s="168">
        <v>273.1</v>
      </c>
      <c r="L173" s="168">
        <v>283</v>
      </c>
      <c r="M173" s="168">
        <v>234.5</v>
      </c>
      <c r="N173" s="168">
        <f>(B173+C173+D173+E173+F173+G173+H173+I173+J173+K173+L173+M173)/12</f>
        <v>232.41666666666666</v>
      </c>
      <c r="O173" s="171">
        <f>100*(C173-B173)/B173</f>
        <v>0.14238253440911788</v>
      </c>
      <c r="P173" s="171">
        <f>100*(C173-C172)/C172</f>
        <v>11.228255139694259</v>
      </c>
      <c r="Q173" s="169">
        <f>(((B173+C173)/2)-((B172+C172)/2))/((B172+C172)/2)*100</f>
        <v>5.0311332503113295</v>
      </c>
    </row>
    <row r="174" spans="1:17" ht="12" customHeight="1">
      <c r="A174" s="27">
        <v>2007</v>
      </c>
      <c r="B174" s="168">
        <v>237.3</v>
      </c>
      <c r="C174" s="168">
        <v>261.2</v>
      </c>
      <c r="D174" s="168" t="s">
        <v>38</v>
      </c>
      <c r="E174" s="168" t="s">
        <v>38</v>
      </c>
      <c r="F174" s="168" t="s">
        <v>38</v>
      </c>
      <c r="G174" s="168" t="s">
        <v>38</v>
      </c>
      <c r="H174" s="168" t="s">
        <v>38</v>
      </c>
      <c r="I174" s="168" t="s">
        <v>38</v>
      </c>
      <c r="J174" s="168" t="s">
        <v>38</v>
      </c>
      <c r="K174" s="168" t="s">
        <v>38</v>
      </c>
      <c r="L174" s="168" t="s">
        <v>38</v>
      </c>
      <c r="M174" s="168" t="s">
        <v>38</v>
      </c>
      <c r="N174" s="168">
        <f>(B174+C174)/2</f>
        <v>249.25</v>
      </c>
      <c r="O174" s="171">
        <f>100*(C174-B174)/B174</f>
        <v>10.071639275179088</v>
      </c>
      <c r="P174" s="171">
        <f>100*(C174-C173)/C173</f>
        <v>23.791469194312793</v>
      </c>
      <c r="Q174" s="169">
        <f>(((B174+C174)/2)-((B173+C173)/2))/((B173+C173)/2)*100</f>
        <v>18.211999051458385</v>
      </c>
    </row>
    <row r="175" spans="1:17" ht="12" customHeight="1">
      <c r="A175" s="134"/>
      <c r="B175" s="134"/>
      <c r="C175" s="134"/>
      <c r="D175" s="134"/>
      <c r="E175" s="134"/>
      <c r="F175" s="134"/>
      <c r="G175" s="134"/>
      <c r="H175" s="134"/>
      <c r="I175" s="134"/>
      <c r="J175" s="134"/>
      <c r="K175" s="134"/>
      <c r="L175" s="134"/>
      <c r="M175" s="134"/>
      <c r="N175" s="168"/>
      <c r="O175" s="134"/>
      <c r="P175" s="134"/>
      <c r="Q175" s="134"/>
    </row>
    <row r="176" spans="1:17" ht="12" customHeight="1">
      <c r="A176" s="134"/>
      <c r="B176" s="134"/>
      <c r="C176" s="134"/>
      <c r="D176" s="134"/>
      <c r="E176" s="134"/>
      <c r="F176" s="134"/>
      <c r="G176" s="134"/>
      <c r="H176" s="134"/>
      <c r="I176" s="134"/>
      <c r="J176" s="134"/>
      <c r="K176" s="134"/>
      <c r="L176" s="134"/>
      <c r="M176" s="134"/>
      <c r="N176" s="134"/>
      <c r="O176" s="134"/>
      <c r="P176" s="134"/>
      <c r="Q176" s="134"/>
    </row>
    <row r="177" spans="1:17" ht="12" customHeight="1">
      <c r="A177" s="494"/>
      <c r="B177" s="494"/>
      <c r="C177" s="494"/>
      <c r="D177" s="494"/>
      <c r="E177" s="494"/>
      <c r="F177" s="494"/>
      <c r="G177" s="494"/>
      <c r="H177" s="494"/>
      <c r="I177" s="494"/>
      <c r="J177" s="494"/>
      <c r="K177" s="494"/>
      <c r="L177" s="494"/>
      <c r="M177" s="494"/>
      <c r="N177" s="494"/>
      <c r="O177" s="494"/>
      <c r="P177" s="494"/>
      <c r="Q177" s="494"/>
    </row>
    <row r="178" spans="1:17" ht="12" customHeight="1">
      <c r="A178" s="131"/>
      <c r="B178" s="132"/>
      <c r="C178" s="132"/>
      <c r="D178" s="132"/>
      <c r="E178" s="132"/>
      <c r="F178" s="132"/>
      <c r="G178" s="132"/>
      <c r="H178" s="132"/>
      <c r="I178" s="132"/>
      <c r="J178" s="132"/>
      <c r="K178" s="132"/>
      <c r="L178" s="132"/>
      <c r="M178" s="132"/>
      <c r="N178" s="132"/>
      <c r="O178" s="132"/>
      <c r="P178" s="132"/>
      <c r="Q178" s="134"/>
    </row>
    <row r="179" spans="1:17" ht="12" customHeight="1">
      <c r="A179" s="488" t="s">
        <v>81</v>
      </c>
      <c r="B179" s="488"/>
      <c r="C179" s="488"/>
      <c r="D179" s="488"/>
      <c r="E179" s="488"/>
      <c r="F179" s="488"/>
      <c r="G179" s="488"/>
      <c r="H179" s="488"/>
      <c r="I179" s="488"/>
      <c r="J179" s="488"/>
      <c r="K179" s="488"/>
      <c r="L179" s="488"/>
      <c r="M179" s="488"/>
      <c r="N179" s="488"/>
      <c r="O179" s="488"/>
      <c r="P179" s="488"/>
      <c r="Q179" s="488"/>
    </row>
    <row r="180" spans="1:17" ht="12" customHeight="1">
      <c r="A180" s="488" t="s">
        <v>85</v>
      </c>
      <c r="B180" s="488"/>
      <c r="C180" s="488"/>
      <c r="D180" s="488"/>
      <c r="E180" s="488"/>
      <c r="F180" s="488"/>
      <c r="G180" s="488"/>
      <c r="H180" s="488"/>
      <c r="I180" s="488"/>
      <c r="J180" s="488"/>
      <c r="K180" s="488"/>
      <c r="L180" s="488"/>
      <c r="M180" s="488"/>
      <c r="N180" s="488"/>
      <c r="O180" s="488"/>
      <c r="P180" s="488"/>
      <c r="Q180" s="488"/>
    </row>
    <row r="181" spans="1:17" ht="12" customHeight="1">
      <c r="A181" s="488" t="s">
        <v>53</v>
      </c>
      <c r="B181" s="488"/>
      <c r="C181" s="488"/>
      <c r="D181" s="488"/>
      <c r="E181" s="488"/>
      <c r="F181" s="488"/>
      <c r="G181" s="488"/>
      <c r="H181" s="488"/>
      <c r="I181" s="488"/>
      <c r="J181" s="488"/>
      <c r="K181" s="488"/>
      <c r="L181" s="488"/>
      <c r="M181" s="488"/>
      <c r="N181" s="488"/>
      <c r="O181" s="488"/>
      <c r="P181" s="488"/>
      <c r="Q181" s="488"/>
    </row>
    <row r="182" spans="1:17" ht="12" customHeight="1">
      <c r="A182" s="131"/>
      <c r="B182" s="132"/>
      <c r="C182" s="132"/>
      <c r="D182" s="132"/>
      <c r="E182" s="132"/>
      <c r="F182" s="132"/>
      <c r="G182" s="132"/>
      <c r="H182" s="132"/>
      <c r="I182" s="132"/>
      <c r="J182" s="132"/>
      <c r="K182" s="132"/>
      <c r="L182" s="132"/>
      <c r="M182" s="132"/>
      <c r="N182" s="132"/>
      <c r="O182" s="132"/>
      <c r="P182" s="132"/>
      <c r="Q182" s="134"/>
    </row>
    <row r="183" spans="1:17" ht="12" customHeight="1">
      <c r="A183" s="134"/>
      <c r="B183" s="134"/>
      <c r="C183" s="134"/>
      <c r="D183" s="134"/>
      <c r="E183" s="134"/>
      <c r="F183" s="134"/>
      <c r="G183" s="134"/>
      <c r="H183" s="134"/>
      <c r="I183" s="134"/>
      <c r="J183" s="134"/>
      <c r="K183" s="134"/>
      <c r="L183" s="134"/>
      <c r="M183" s="134"/>
      <c r="N183" s="134"/>
      <c r="O183" s="134"/>
      <c r="P183" s="134"/>
      <c r="Q183" s="134"/>
    </row>
    <row r="184" spans="1:17" ht="12" customHeight="1">
      <c r="A184" s="138"/>
      <c r="B184" s="139"/>
      <c r="C184" s="140"/>
      <c r="D184" s="140"/>
      <c r="E184" s="140"/>
      <c r="F184" s="140"/>
      <c r="G184" s="140"/>
      <c r="H184" s="140"/>
      <c r="I184" s="140"/>
      <c r="J184" s="140"/>
      <c r="K184" s="140"/>
      <c r="L184" s="140"/>
      <c r="M184" s="140"/>
      <c r="N184" s="141"/>
      <c r="O184" s="490" t="s">
        <v>54</v>
      </c>
      <c r="P184" s="491"/>
      <c r="Q184" s="491"/>
    </row>
    <row r="185" spans="1:17" ht="12" customHeight="1">
      <c r="A185" s="142"/>
      <c r="B185" s="143"/>
      <c r="C185" s="144"/>
      <c r="D185" s="144"/>
      <c r="E185" s="144"/>
      <c r="F185" s="144"/>
      <c r="G185" s="144"/>
      <c r="H185" s="144"/>
      <c r="I185" s="144"/>
      <c r="J185" s="144"/>
      <c r="K185" s="144"/>
      <c r="L185" s="144"/>
      <c r="M185" s="144"/>
      <c r="N185" s="145"/>
      <c r="O185" s="146" t="s">
        <v>190</v>
      </c>
      <c r="P185" s="147"/>
      <c r="Q185" s="148" t="s">
        <v>191</v>
      </c>
    </row>
    <row r="186" spans="1:17" ht="12" customHeight="1">
      <c r="A186" s="149" t="s">
        <v>56</v>
      </c>
      <c r="B186" s="143" t="s">
        <v>57</v>
      </c>
      <c r="C186" s="144" t="s">
        <v>58</v>
      </c>
      <c r="D186" s="144" t="s">
        <v>59</v>
      </c>
      <c r="E186" s="144" t="s">
        <v>55</v>
      </c>
      <c r="F186" s="144" t="s">
        <v>60</v>
      </c>
      <c r="G186" s="144" t="s">
        <v>61</v>
      </c>
      <c r="H186" s="144" t="s">
        <v>62</v>
      </c>
      <c r="I186" s="144" t="s">
        <v>63</v>
      </c>
      <c r="J186" s="144" t="s">
        <v>64</v>
      </c>
      <c r="K186" s="144" t="s">
        <v>65</v>
      </c>
      <c r="L186" s="144" t="s">
        <v>66</v>
      </c>
      <c r="M186" s="144" t="s">
        <v>67</v>
      </c>
      <c r="N186" s="150" t="s">
        <v>68</v>
      </c>
      <c r="O186" s="492" t="s">
        <v>69</v>
      </c>
      <c r="P186" s="493"/>
      <c r="Q186" s="493"/>
    </row>
    <row r="187" spans="1:17" ht="12" customHeight="1">
      <c r="A187" s="142"/>
      <c r="B187" s="143"/>
      <c r="C187" s="144"/>
      <c r="D187" s="144"/>
      <c r="E187" s="144"/>
      <c r="F187" s="144"/>
      <c r="G187" s="144"/>
      <c r="H187" s="144"/>
      <c r="I187" s="144"/>
      <c r="J187" s="144"/>
      <c r="K187" s="144"/>
      <c r="L187" s="144"/>
      <c r="M187" s="144"/>
      <c r="N187" s="145"/>
      <c r="O187" s="150" t="s">
        <v>70</v>
      </c>
      <c r="P187" s="151" t="s">
        <v>71</v>
      </c>
      <c r="Q187" s="152" t="s">
        <v>71</v>
      </c>
    </row>
    <row r="188" spans="1:17" ht="12" customHeight="1">
      <c r="A188" s="153"/>
      <c r="B188" s="154"/>
      <c r="C188" s="155"/>
      <c r="D188" s="155"/>
      <c r="E188" s="155"/>
      <c r="F188" s="155"/>
      <c r="G188" s="155"/>
      <c r="H188" s="155"/>
      <c r="I188" s="155"/>
      <c r="J188" s="155"/>
      <c r="K188" s="155"/>
      <c r="L188" s="155"/>
      <c r="M188" s="155"/>
      <c r="N188" s="156"/>
      <c r="O188" s="157" t="s">
        <v>72</v>
      </c>
      <c r="P188" s="158" t="s">
        <v>73</v>
      </c>
      <c r="Q188" s="159" t="s">
        <v>166</v>
      </c>
    </row>
    <row r="189" spans="1:17" ht="12" customHeight="1">
      <c r="A189" s="160"/>
      <c r="B189" s="161"/>
      <c r="C189" s="161"/>
      <c r="D189" s="161"/>
      <c r="E189" s="161"/>
      <c r="F189" s="161"/>
      <c r="G189" s="161"/>
      <c r="H189" s="161"/>
      <c r="I189" s="161"/>
      <c r="J189" s="161"/>
      <c r="K189" s="161"/>
      <c r="L189" s="161"/>
      <c r="M189" s="161"/>
      <c r="N189" s="162"/>
      <c r="O189" s="163"/>
      <c r="P189" s="151"/>
      <c r="Q189" s="151"/>
    </row>
    <row r="190" spans="1:17" ht="12" customHeight="1">
      <c r="A190" s="160"/>
      <c r="B190" s="161"/>
      <c r="C190" s="161"/>
      <c r="D190" s="161"/>
      <c r="E190" s="161"/>
      <c r="F190" s="161"/>
      <c r="G190" s="161"/>
      <c r="H190" s="161"/>
      <c r="I190" s="161"/>
      <c r="J190" s="161"/>
      <c r="K190" s="161"/>
      <c r="L190" s="161"/>
      <c r="M190" s="161"/>
      <c r="N190" s="162"/>
      <c r="O190" s="163"/>
      <c r="P190" s="151"/>
      <c r="Q190" s="151"/>
    </row>
    <row r="191" spans="1:17" ht="12" customHeight="1">
      <c r="A191" s="134"/>
      <c r="B191" s="134"/>
      <c r="C191" s="134"/>
      <c r="D191" s="134"/>
      <c r="E191" s="134"/>
      <c r="F191" s="134"/>
      <c r="G191" s="134"/>
      <c r="H191" s="134"/>
      <c r="I191" s="134"/>
      <c r="J191" s="134"/>
      <c r="K191" s="134"/>
      <c r="L191" s="134"/>
      <c r="M191" s="134"/>
      <c r="N191" s="134"/>
      <c r="O191" s="134"/>
      <c r="P191" s="134"/>
      <c r="Q191" s="134"/>
    </row>
    <row r="192" spans="1:17" ht="12" customHeight="1">
      <c r="A192" s="134"/>
      <c r="B192" s="134"/>
      <c r="C192" s="134"/>
      <c r="D192" s="134"/>
      <c r="E192" s="134"/>
      <c r="F192" s="134"/>
      <c r="G192" s="134"/>
      <c r="H192" s="134"/>
      <c r="I192" s="134"/>
      <c r="J192" s="134"/>
      <c r="K192" s="134"/>
      <c r="L192" s="134"/>
      <c r="M192" s="134"/>
      <c r="N192" s="134"/>
      <c r="O192" s="134"/>
      <c r="P192" s="134"/>
      <c r="Q192" s="134"/>
    </row>
    <row r="193" spans="1:17" ht="12" customHeight="1">
      <c r="A193" s="489" t="s">
        <v>79</v>
      </c>
      <c r="B193" s="489"/>
      <c r="C193" s="489"/>
      <c r="D193" s="489"/>
      <c r="E193" s="489"/>
      <c r="F193" s="489"/>
      <c r="G193" s="489"/>
      <c r="H193" s="489"/>
      <c r="I193" s="489"/>
      <c r="J193" s="489"/>
      <c r="K193" s="489"/>
      <c r="L193" s="489"/>
      <c r="M193" s="489"/>
      <c r="N193" s="489"/>
      <c r="O193" s="489"/>
      <c r="P193" s="489"/>
      <c r="Q193" s="489"/>
    </row>
    <row r="194" spans="1:17" ht="12" customHeight="1">
      <c r="A194" s="165"/>
      <c r="B194" s="177"/>
      <c r="C194" s="177"/>
      <c r="D194" s="177"/>
      <c r="E194" s="177"/>
      <c r="F194" s="177"/>
      <c r="G194" s="177"/>
      <c r="H194" s="177"/>
      <c r="I194" s="177"/>
      <c r="J194" s="177"/>
      <c r="K194" s="177"/>
      <c r="L194" s="177"/>
      <c r="M194" s="177"/>
      <c r="N194" s="178"/>
      <c r="O194" s="178"/>
      <c r="P194" s="178"/>
      <c r="Q194" s="134"/>
    </row>
    <row r="195" spans="1:17" ht="12" customHeight="1">
      <c r="A195" s="165"/>
      <c r="B195" s="177"/>
      <c r="C195" s="177"/>
      <c r="D195" s="177"/>
      <c r="E195" s="177"/>
      <c r="F195" s="177"/>
      <c r="G195" s="177"/>
      <c r="H195" s="177"/>
      <c r="I195" s="177"/>
      <c r="J195" s="177"/>
      <c r="K195" s="177"/>
      <c r="L195" s="177"/>
      <c r="M195" s="177"/>
      <c r="N195" s="178"/>
      <c r="O195" s="178"/>
      <c r="P195" s="178"/>
      <c r="Q195" s="134"/>
    </row>
    <row r="196" spans="1:17" ht="12" customHeight="1">
      <c r="A196" s="176"/>
      <c r="B196" s="168"/>
      <c r="C196" s="168"/>
      <c r="D196" s="168"/>
      <c r="E196" s="168"/>
      <c r="F196" s="168"/>
      <c r="G196" s="168"/>
      <c r="H196" s="168"/>
      <c r="I196" s="168"/>
      <c r="J196" s="168"/>
      <c r="K196" s="168"/>
      <c r="L196" s="168"/>
      <c r="M196" s="168"/>
      <c r="N196" s="168"/>
      <c r="O196" s="175"/>
      <c r="P196" s="175"/>
      <c r="Q196" s="170"/>
    </row>
    <row r="197" spans="1:17" ht="12" customHeight="1">
      <c r="A197" s="26" t="s">
        <v>74</v>
      </c>
      <c r="B197" s="168"/>
      <c r="C197" s="168"/>
      <c r="D197" s="168"/>
      <c r="E197" s="168"/>
      <c r="F197" s="168"/>
      <c r="G197" s="168"/>
      <c r="H197" s="168"/>
      <c r="I197" s="168"/>
      <c r="J197" s="168"/>
      <c r="K197" s="168"/>
      <c r="L197" s="168"/>
      <c r="M197" s="168"/>
      <c r="N197" s="168"/>
      <c r="O197" s="169"/>
      <c r="P197" s="169"/>
      <c r="Q197" s="170"/>
    </row>
    <row r="198" spans="1:17" ht="12" customHeight="1">
      <c r="A198" s="27">
        <v>2005</v>
      </c>
      <c r="B198" s="168">
        <v>149.7</v>
      </c>
      <c r="C198" s="168">
        <v>151.1</v>
      </c>
      <c r="D198" s="168">
        <v>153.8</v>
      </c>
      <c r="E198" s="168">
        <v>153.8</v>
      </c>
      <c r="F198" s="168">
        <v>155.7</v>
      </c>
      <c r="G198" s="168">
        <v>172.7</v>
      </c>
      <c r="H198" s="168">
        <v>161.5</v>
      </c>
      <c r="I198" s="168">
        <v>148.8</v>
      </c>
      <c r="J198" s="168">
        <v>178</v>
      </c>
      <c r="K198" s="168">
        <v>165.6</v>
      </c>
      <c r="L198" s="168">
        <v>180.9</v>
      </c>
      <c r="M198" s="168">
        <v>159.7</v>
      </c>
      <c r="N198" s="168">
        <f>(B198+C198+D198+E198+F198+G198+H198+I198+J198+K198+L198+M198)/12</f>
        <v>160.94166666666666</v>
      </c>
      <c r="O198" s="171" t="s">
        <v>175</v>
      </c>
      <c r="P198" s="171" t="s">
        <v>175</v>
      </c>
      <c r="Q198" s="169" t="s">
        <v>192</v>
      </c>
    </row>
    <row r="199" spans="1:17" ht="12" customHeight="1">
      <c r="A199" s="27">
        <v>2006</v>
      </c>
      <c r="B199" s="168">
        <v>176.4</v>
      </c>
      <c r="C199" s="168">
        <v>172.5</v>
      </c>
      <c r="D199" s="168">
        <v>206.6</v>
      </c>
      <c r="E199" s="168">
        <v>171.1</v>
      </c>
      <c r="F199" s="168">
        <v>194.1</v>
      </c>
      <c r="G199" s="168">
        <v>204.1</v>
      </c>
      <c r="H199" s="168">
        <v>185.2</v>
      </c>
      <c r="I199" s="168">
        <v>181.3</v>
      </c>
      <c r="J199" s="168">
        <v>200.9</v>
      </c>
      <c r="K199" s="168">
        <v>187.7</v>
      </c>
      <c r="L199" s="168">
        <v>212</v>
      </c>
      <c r="M199" s="168">
        <v>157</v>
      </c>
      <c r="N199" s="168">
        <f>(B199+C199+D199+E199+F199+G199+H199+I199+J199+K199+L199+M199)/12</f>
        <v>187.40833333333333</v>
      </c>
      <c r="O199" s="171">
        <f>100*(C199-B199)/B199</f>
        <v>-2.2108843537414997</v>
      </c>
      <c r="P199" s="171">
        <f>100*(C199-C198)/C198</f>
        <v>14.162806088682995</v>
      </c>
      <c r="Q199" s="169">
        <f>(((B199+C199)/2)-((B198+C198)/2))/((B198+C198)/2)*100</f>
        <v>15.99069148936171</v>
      </c>
    </row>
    <row r="200" spans="1:17" ht="12" customHeight="1">
      <c r="A200" s="27">
        <v>2007</v>
      </c>
      <c r="B200" s="168">
        <v>213.8</v>
      </c>
      <c r="C200" s="168">
        <v>193.6</v>
      </c>
      <c r="D200" s="168" t="s">
        <v>38</v>
      </c>
      <c r="E200" s="168" t="s">
        <v>38</v>
      </c>
      <c r="F200" s="168" t="s">
        <v>38</v>
      </c>
      <c r="G200" s="168" t="s">
        <v>38</v>
      </c>
      <c r="H200" s="168" t="s">
        <v>38</v>
      </c>
      <c r="I200" s="168" t="s">
        <v>38</v>
      </c>
      <c r="J200" s="168" t="s">
        <v>38</v>
      </c>
      <c r="K200" s="168" t="s">
        <v>38</v>
      </c>
      <c r="L200" s="168" t="s">
        <v>38</v>
      </c>
      <c r="M200" s="168" t="s">
        <v>38</v>
      </c>
      <c r="N200" s="168">
        <f>(B200+C200)/2</f>
        <v>203.7</v>
      </c>
      <c r="O200" s="171">
        <f>100*(C200-B200)/B200</f>
        <v>-9.448082319925172</v>
      </c>
      <c r="P200" s="171">
        <f>100*(C200-C199)/C199</f>
        <v>12.231884057971012</v>
      </c>
      <c r="Q200" s="169">
        <f>(((B200+C200)/2)-((B199+C199)/2))/((B199+C199)/2)*100</f>
        <v>16.76698194325022</v>
      </c>
    </row>
    <row r="201" spans="1:17" ht="12" customHeight="1">
      <c r="A201" s="28"/>
      <c r="B201" s="168"/>
      <c r="C201" s="168"/>
      <c r="D201" s="168"/>
      <c r="E201" s="168"/>
      <c r="F201" s="168"/>
      <c r="G201" s="168"/>
      <c r="H201" s="168"/>
      <c r="I201" s="168"/>
      <c r="J201" s="168"/>
      <c r="K201" s="168"/>
      <c r="L201" s="168"/>
      <c r="M201" s="168"/>
      <c r="N201" s="168"/>
      <c r="O201" s="171"/>
      <c r="P201" s="171"/>
      <c r="Q201" s="170"/>
    </row>
    <row r="202" spans="1:17" ht="12" customHeight="1">
      <c r="A202" s="29" t="s">
        <v>75</v>
      </c>
      <c r="B202" s="168"/>
      <c r="C202" s="168"/>
      <c r="D202" s="168"/>
      <c r="E202" s="168"/>
      <c r="F202" s="168"/>
      <c r="G202" s="168"/>
      <c r="H202" s="168"/>
      <c r="I202" s="168"/>
      <c r="J202" s="168"/>
      <c r="K202" s="168"/>
      <c r="L202" s="168"/>
      <c r="M202" s="168"/>
      <c r="N202" s="168"/>
      <c r="O202" s="171"/>
      <c r="P202" s="171"/>
      <c r="Q202" s="170"/>
    </row>
    <row r="203" spans="1:17" ht="12" customHeight="1">
      <c r="A203" s="27">
        <v>2005</v>
      </c>
      <c r="B203" s="168">
        <v>139.90061606049375</v>
      </c>
      <c r="C203" s="168">
        <v>130.3</v>
      </c>
      <c r="D203" s="168">
        <v>144</v>
      </c>
      <c r="E203" s="168">
        <v>141.4</v>
      </c>
      <c r="F203" s="168">
        <v>143.5</v>
      </c>
      <c r="G203" s="168">
        <v>164.6</v>
      </c>
      <c r="H203" s="168">
        <v>149.1</v>
      </c>
      <c r="I203" s="168">
        <v>142.6</v>
      </c>
      <c r="J203" s="168">
        <v>173</v>
      </c>
      <c r="K203" s="168">
        <v>153.5</v>
      </c>
      <c r="L203" s="168">
        <v>169.4</v>
      </c>
      <c r="M203" s="168">
        <v>149.3</v>
      </c>
      <c r="N203" s="168">
        <f>(B203+C203+D203+E203+F203+G203+H203+I203+J203+K203+L203+M203)/12</f>
        <v>150.0500513383745</v>
      </c>
      <c r="O203" s="171" t="s">
        <v>175</v>
      </c>
      <c r="P203" s="171" t="s">
        <v>175</v>
      </c>
      <c r="Q203" s="169" t="s">
        <v>192</v>
      </c>
    </row>
    <row r="204" spans="1:17" ht="12" customHeight="1">
      <c r="A204" s="27">
        <v>2006</v>
      </c>
      <c r="B204" s="168">
        <v>163.8</v>
      </c>
      <c r="C204" s="168">
        <v>153.8</v>
      </c>
      <c r="D204" s="168">
        <v>190.9</v>
      </c>
      <c r="E204" s="168">
        <v>154.8</v>
      </c>
      <c r="F204" s="168">
        <v>177.8</v>
      </c>
      <c r="G204" s="168">
        <v>185</v>
      </c>
      <c r="H204" s="168">
        <v>174.6</v>
      </c>
      <c r="I204" s="168">
        <v>174</v>
      </c>
      <c r="J204" s="168">
        <v>190.7</v>
      </c>
      <c r="K204" s="168">
        <v>179.5</v>
      </c>
      <c r="L204" s="168">
        <v>199.4</v>
      </c>
      <c r="M204" s="168">
        <v>150.2</v>
      </c>
      <c r="N204" s="168">
        <f>(B204+C204+D204+E204+F204+G204+H204+I204+J204+K204+L204+M204)/12</f>
        <v>174.54166666666666</v>
      </c>
      <c r="O204" s="171">
        <f>100*(C204-B204)/B204</f>
        <v>-6.105006105006105</v>
      </c>
      <c r="P204" s="171">
        <f>100*(C204-C203)/C203</f>
        <v>18.035303146584802</v>
      </c>
      <c r="Q204" s="169">
        <f>(((B204+C204)/2)-((B203+C203)/2))/((B203+C203)/2)*100</f>
        <v>17.542293067494068</v>
      </c>
    </row>
    <row r="205" spans="1:17" ht="12" customHeight="1">
      <c r="A205" s="27">
        <v>2007</v>
      </c>
      <c r="B205" s="168">
        <v>199</v>
      </c>
      <c r="C205" s="168">
        <v>182.5</v>
      </c>
      <c r="D205" s="168" t="s">
        <v>38</v>
      </c>
      <c r="E205" s="168" t="s">
        <v>38</v>
      </c>
      <c r="F205" s="168" t="s">
        <v>38</v>
      </c>
      <c r="G205" s="168" t="s">
        <v>38</v>
      </c>
      <c r="H205" s="168" t="s">
        <v>38</v>
      </c>
      <c r="I205" s="168" t="s">
        <v>38</v>
      </c>
      <c r="J205" s="168" t="s">
        <v>38</v>
      </c>
      <c r="K205" s="168" t="s">
        <v>38</v>
      </c>
      <c r="L205" s="168" t="s">
        <v>38</v>
      </c>
      <c r="M205" s="168" t="s">
        <v>38</v>
      </c>
      <c r="N205" s="168">
        <f>(B205+C205)/2</f>
        <v>190.75</v>
      </c>
      <c r="O205" s="171">
        <f>100*(C205-B205)/B205</f>
        <v>-8.291457286432161</v>
      </c>
      <c r="P205" s="171">
        <f>100*(C205-C204)/C204</f>
        <v>18.660598179453828</v>
      </c>
      <c r="Q205" s="169">
        <f>(((B205+C205)/2)-((B204+C204)/2))/((B204+C204)/2)*100</f>
        <v>20.11964735516372</v>
      </c>
    </row>
    <row r="206" spans="1:17" ht="12" customHeight="1">
      <c r="A206" s="28"/>
      <c r="B206" s="168"/>
      <c r="C206" s="168"/>
      <c r="D206" s="168"/>
      <c r="E206" s="168"/>
      <c r="F206" s="168"/>
      <c r="G206" s="168"/>
      <c r="H206" s="168"/>
      <c r="I206" s="168"/>
      <c r="J206" s="168"/>
      <c r="K206" s="168"/>
      <c r="L206" s="168"/>
      <c r="M206" s="168"/>
      <c r="N206" s="168"/>
      <c r="O206" s="172"/>
      <c r="P206" s="172"/>
      <c r="Q206" s="170"/>
    </row>
    <row r="207" spans="1:17" ht="12" customHeight="1">
      <c r="A207" s="29" t="s">
        <v>76</v>
      </c>
      <c r="B207" s="168"/>
      <c r="C207" s="168"/>
      <c r="D207" s="168"/>
      <c r="E207" s="168"/>
      <c r="F207" s="168"/>
      <c r="G207" s="168"/>
      <c r="H207" s="168"/>
      <c r="I207" s="168"/>
      <c r="J207" s="168"/>
      <c r="K207" s="168"/>
      <c r="L207" s="168"/>
      <c r="M207" s="168"/>
      <c r="N207" s="168"/>
      <c r="O207" s="169"/>
      <c r="P207" s="169"/>
      <c r="Q207" s="170"/>
    </row>
    <row r="208" spans="1:17" ht="12" customHeight="1">
      <c r="A208" s="27">
        <v>2005</v>
      </c>
      <c r="B208" s="168">
        <v>178.3361165117895</v>
      </c>
      <c r="C208" s="168">
        <v>212.1</v>
      </c>
      <c r="D208" s="168">
        <v>182.4</v>
      </c>
      <c r="E208" s="168">
        <v>190.1</v>
      </c>
      <c r="F208" s="168">
        <v>191.4</v>
      </c>
      <c r="G208" s="168">
        <v>196.6</v>
      </c>
      <c r="H208" s="168">
        <v>198</v>
      </c>
      <c r="I208" s="168">
        <v>167.3</v>
      </c>
      <c r="J208" s="168">
        <v>192.4</v>
      </c>
      <c r="K208" s="168">
        <v>201.3</v>
      </c>
      <c r="L208" s="168">
        <v>214.5</v>
      </c>
      <c r="M208" s="168">
        <v>190.3</v>
      </c>
      <c r="N208" s="168">
        <f>(B208+C208+D208+E208+F208+G208+H208+I208+J208+K208+L208+M208)/12</f>
        <v>192.89467637598247</v>
      </c>
      <c r="O208" s="171" t="s">
        <v>175</v>
      </c>
      <c r="P208" s="171" t="s">
        <v>175</v>
      </c>
      <c r="Q208" s="169" t="s">
        <v>192</v>
      </c>
    </row>
    <row r="209" spans="1:17" ht="12" customHeight="1">
      <c r="A209" s="27">
        <v>2006</v>
      </c>
      <c r="B209" s="168">
        <v>213.5</v>
      </c>
      <c r="C209" s="168">
        <v>227.3</v>
      </c>
      <c r="D209" s="168">
        <v>252.8</v>
      </c>
      <c r="E209" s="168">
        <v>218.8</v>
      </c>
      <c r="F209" s="168">
        <v>242.1</v>
      </c>
      <c r="G209" s="168">
        <v>260.1</v>
      </c>
      <c r="H209" s="168">
        <v>216.4</v>
      </c>
      <c r="I209" s="168">
        <v>202.8</v>
      </c>
      <c r="J209" s="168">
        <v>230.8</v>
      </c>
      <c r="K209" s="168">
        <v>211.8</v>
      </c>
      <c r="L209" s="168">
        <v>248.7</v>
      </c>
      <c r="M209" s="168">
        <v>177.1</v>
      </c>
      <c r="N209" s="168">
        <f>(B209+C209+D209+E209+F209+G209+H209+I209+J209+K209+L209+M209)/12</f>
        <v>225.1833333333333</v>
      </c>
      <c r="O209" s="171">
        <f>100*(C209-B209)/B209</f>
        <v>6.463700234192043</v>
      </c>
      <c r="P209" s="171">
        <f>100*(C209-C208)/C208</f>
        <v>7.166430928807175</v>
      </c>
      <c r="Q209" s="169">
        <f>(((B209+C209)/2)-((B208+C208)/2))/((B208+C208)/2)*100</f>
        <v>12.899391567093865</v>
      </c>
    </row>
    <row r="210" spans="1:17" ht="12" customHeight="1">
      <c r="A210" s="27">
        <v>2007</v>
      </c>
      <c r="B210" s="168">
        <v>257.1</v>
      </c>
      <c r="C210" s="168">
        <v>226.2</v>
      </c>
      <c r="D210" s="168" t="s">
        <v>38</v>
      </c>
      <c r="E210" s="168" t="s">
        <v>38</v>
      </c>
      <c r="F210" s="168" t="s">
        <v>38</v>
      </c>
      <c r="G210" s="168" t="s">
        <v>38</v>
      </c>
      <c r="H210" s="168" t="s">
        <v>38</v>
      </c>
      <c r="I210" s="168" t="s">
        <v>38</v>
      </c>
      <c r="J210" s="168" t="s">
        <v>38</v>
      </c>
      <c r="K210" s="168" t="s">
        <v>38</v>
      </c>
      <c r="L210" s="168" t="s">
        <v>38</v>
      </c>
      <c r="M210" s="168" t="s">
        <v>38</v>
      </c>
      <c r="N210" s="168">
        <f>(B210+C210)/2</f>
        <v>241.65</v>
      </c>
      <c r="O210" s="171">
        <f>100*(C210-B210)/B210</f>
        <v>-12.018669778296395</v>
      </c>
      <c r="P210" s="171">
        <f>100*(C210-C209)/C209</f>
        <v>-0.48394192696877375</v>
      </c>
      <c r="Q210" s="169">
        <f>(((B210+C210)/2)-((B209+C209)/2))/((B209+C209)/2)*100</f>
        <v>9.641560798548095</v>
      </c>
    </row>
    <row r="211" spans="1:17" ht="12" customHeight="1">
      <c r="A211" s="67"/>
      <c r="B211" s="168"/>
      <c r="C211" s="168"/>
      <c r="D211" s="168"/>
      <c r="E211" s="168"/>
      <c r="F211" s="168"/>
      <c r="G211" s="168"/>
      <c r="H211" s="168"/>
      <c r="I211" s="168"/>
      <c r="J211" s="168"/>
      <c r="K211" s="168"/>
      <c r="L211" s="168"/>
      <c r="M211" s="168"/>
      <c r="N211" s="168"/>
      <c r="O211" s="171"/>
      <c r="P211" s="171"/>
      <c r="Q211" s="169"/>
    </row>
    <row r="212" spans="1:17" ht="12" customHeight="1">
      <c r="A212" s="67"/>
      <c r="B212" s="168"/>
      <c r="C212" s="168"/>
      <c r="D212" s="168"/>
      <c r="E212" s="168"/>
      <c r="F212" s="168"/>
      <c r="G212" s="168"/>
      <c r="H212" s="168"/>
      <c r="I212" s="168"/>
      <c r="J212" s="168"/>
      <c r="K212" s="168"/>
      <c r="L212" s="168"/>
      <c r="M212" s="168"/>
      <c r="N212" s="168"/>
      <c r="O212" s="171"/>
      <c r="P212" s="171"/>
      <c r="Q212" s="169"/>
    </row>
    <row r="213" spans="1:17" ht="12" customHeight="1">
      <c r="A213" s="173"/>
      <c r="B213" s="177"/>
      <c r="C213" s="177"/>
      <c r="D213" s="177"/>
      <c r="E213" s="177"/>
      <c r="F213" s="177"/>
      <c r="G213" s="177"/>
      <c r="H213" s="177"/>
      <c r="I213" s="177"/>
      <c r="J213" s="177"/>
      <c r="K213" s="177"/>
      <c r="L213" s="177"/>
      <c r="M213" s="177"/>
      <c r="N213" s="178"/>
      <c r="O213" s="178"/>
      <c r="P213" s="178"/>
      <c r="Q213" s="134"/>
    </row>
    <row r="214" spans="1:17" ht="12" customHeight="1">
      <c r="A214" s="173"/>
      <c r="B214" s="177"/>
      <c r="C214" s="177"/>
      <c r="D214" s="177"/>
      <c r="E214" s="177"/>
      <c r="F214" s="177"/>
      <c r="G214" s="177"/>
      <c r="H214" s="177"/>
      <c r="I214" s="177"/>
      <c r="J214" s="177"/>
      <c r="K214" s="177"/>
      <c r="L214" s="177"/>
      <c r="M214" s="177"/>
      <c r="N214" s="178"/>
      <c r="O214" s="178"/>
      <c r="P214" s="178"/>
      <c r="Q214" s="134"/>
    </row>
    <row r="215" spans="1:17" ht="12" customHeight="1">
      <c r="A215" s="167"/>
      <c r="B215" s="177"/>
      <c r="C215" s="177"/>
      <c r="D215" s="177"/>
      <c r="E215" s="177"/>
      <c r="F215" s="177"/>
      <c r="G215" s="177"/>
      <c r="H215" s="177"/>
      <c r="I215" s="177"/>
      <c r="J215" s="177"/>
      <c r="K215" s="177"/>
      <c r="L215" s="177"/>
      <c r="M215" s="177"/>
      <c r="N215" s="178"/>
      <c r="O215" s="178"/>
      <c r="P215" s="178"/>
      <c r="Q215" s="134"/>
    </row>
    <row r="216" spans="1:17" ht="12" customHeight="1">
      <c r="A216" s="489" t="s">
        <v>80</v>
      </c>
      <c r="B216" s="489"/>
      <c r="C216" s="489"/>
      <c r="D216" s="489"/>
      <c r="E216" s="489"/>
      <c r="F216" s="489"/>
      <c r="G216" s="489"/>
      <c r="H216" s="489"/>
      <c r="I216" s="489"/>
      <c r="J216" s="489"/>
      <c r="K216" s="489"/>
      <c r="L216" s="489"/>
      <c r="M216" s="489"/>
      <c r="N216" s="489"/>
      <c r="O216" s="489"/>
      <c r="P216" s="489"/>
      <c r="Q216" s="489"/>
    </row>
    <row r="217" spans="1:17" ht="12" customHeight="1">
      <c r="A217" s="165"/>
      <c r="B217" s="177"/>
      <c r="C217" s="177"/>
      <c r="D217" s="177"/>
      <c r="E217" s="177"/>
      <c r="F217" s="177"/>
      <c r="G217" s="177"/>
      <c r="H217" s="177"/>
      <c r="I217" s="177"/>
      <c r="J217" s="177"/>
      <c r="K217" s="177"/>
      <c r="L217" s="177"/>
      <c r="M217" s="177"/>
      <c r="N217" s="178"/>
      <c r="O217" s="178"/>
      <c r="P217" s="178"/>
      <c r="Q217" s="134"/>
    </row>
    <row r="218" spans="1:17" ht="12" customHeight="1">
      <c r="A218" s="165"/>
      <c r="B218" s="177"/>
      <c r="C218" s="177"/>
      <c r="D218" s="177"/>
      <c r="E218" s="177"/>
      <c r="F218" s="177"/>
      <c r="G218" s="177"/>
      <c r="H218" s="177"/>
      <c r="I218" s="177"/>
      <c r="J218" s="177"/>
      <c r="K218" s="177"/>
      <c r="L218" s="177"/>
      <c r="M218" s="177"/>
      <c r="N218" s="178"/>
      <c r="O218" s="178"/>
      <c r="P218" s="178"/>
      <c r="Q218" s="134"/>
    </row>
    <row r="219" spans="1:17" ht="12" customHeight="1">
      <c r="A219" s="166"/>
      <c r="B219" s="168"/>
      <c r="C219" s="168"/>
      <c r="D219" s="168"/>
      <c r="E219" s="168"/>
      <c r="F219" s="168"/>
      <c r="G219" s="168"/>
      <c r="H219" s="168"/>
      <c r="I219" s="168"/>
      <c r="J219" s="168"/>
      <c r="K219" s="168"/>
      <c r="L219" s="168"/>
      <c r="M219" s="168"/>
      <c r="N219" s="168"/>
      <c r="O219" s="175"/>
      <c r="P219" s="175"/>
      <c r="Q219" s="170"/>
    </row>
    <row r="220" spans="1:17" ht="12" customHeight="1">
      <c r="A220" s="26" t="s">
        <v>74</v>
      </c>
      <c r="B220" s="168"/>
      <c r="C220" s="168"/>
      <c r="D220" s="168"/>
      <c r="E220" s="168"/>
      <c r="F220" s="168"/>
      <c r="G220" s="168"/>
      <c r="H220" s="168"/>
      <c r="I220" s="168"/>
      <c r="J220" s="168"/>
      <c r="K220" s="168"/>
      <c r="L220" s="168"/>
      <c r="M220" s="168"/>
      <c r="N220" s="168"/>
      <c r="O220" s="169"/>
      <c r="P220" s="169"/>
      <c r="Q220" s="170"/>
    </row>
    <row r="221" spans="1:17" ht="12" customHeight="1">
      <c r="A221" s="27">
        <v>2005</v>
      </c>
      <c r="B221" s="168">
        <v>133.1</v>
      </c>
      <c r="C221" s="168">
        <v>132.9</v>
      </c>
      <c r="D221" s="168">
        <v>134.8</v>
      </c>
      <c r="E221" s="168">
        <v>123</v>
      </c>
      <c r="F221" s="168">
        <v>128</v>
      </c>
      <c r="G221" s="168">
        <v>139.3</v>
      </c>
      <c r="H221" s="168">
        <v>115.7</v>
      </c>
      <c r="I221" s="168">
        <v>120.9</v>
      </c>
      <c r="J221" s="168">
        <v>157.3</v>
      </c>
      <c r="K221" s="168">
        <v>149</v>
      </c>
      <c r="L221" s="168">
        <v>173.4</v>
      </c>
      <c r="M221" s="168">
        <v>138.6</v>
      </c>
      <c r="N221" s="168">
        <f>(B221+C221+D221+E221+F221+G221+H221+I221+J221+K221+L221+M221)/12</f>
        <v>137.16666666666666</v>
      </c>
      <c r="O221" s="171" t="s">
        <v>175</v>
      </c>
      <c r="P221" s="171" t="s">
        <v>175</v>
      </c>
      <c r="Q221" s="169" t="s">
        <v>192</v>
      </c>
    </row>
    <row r="222" spans="1:17" ht="12" customHeight="1">
      <c r="A222" s="27">
        <v>2006</v>
      </c>
      <c r="B222" s="168">
        <v>133.8</v>
      </c>
      <c r="C222" s="168">
        <v>143</v>
      </c>
      <c r="D222" s="168">
        <v>160.2</v>
      </c>
      <c r="E222" s="168">
        <v>128.6</v>
      </c>
      <c r="F222" s="168">
        <v>143.2</v>
      </c>
      <c r="G222" s="168">
        <v>152.5</v>
      </c>
      <c r="H222" s="168">
        <v>131.2</v>
      </c>
      <c r="I222" s="168">
        <v>141.7</v>
      </c>
      <c r="J222" s="168">
        <v>156.2</v>
      </c>
      <c r="K222" s="168">
        <v>171.2</v>
      </c>
      <c r="L222" s="168">
        <v>193.3</v>
      </c>
      <c r="M222" s="168">
        <v>161.9</v>
      </c>
      <c r="N222" s="168">
        <f>(B222+C222+D222+E222+F222+G222+H222+I222+J222+K222+L222+M222)/12</f>
        <v>151.4</v>
      </c>
      <c r="O222" s="171">
        <f>100*(C222-B222)/B222</f>
        <v>6.875934230194311</v>
      </c>
      <c r="P222" s="171">
        <f>100*(C222-C221)/C221</f>
        <v>7.599699021820913</v>
      </c>
      <c r="Q222" s="169">
        <f>(((B222+C222)/2)-((B221+C221)/2))/((B221+C221)/2)*100</f>
        <v>4.0601503759398545</v>
      </c>
    </row>
    <row r="223" spans="1:17" ht="12" customHeight="1">
      <c r="A223" s="27">
        <v>2007</v>
      </c>
      <c r="B223" s="168">
        <v>173.4</v>
      </c>
      <c r="C223" s="168">
        <v>173.3</v>
      </c>
      <c r="D223" s="168" t="s">
        <v>38</v>
      </c>
      <c r="E223" s="168" t="s">
        <v>38</v>
      </c>
      <c r="F223" s="168" t="s">
        <v>38</v>
      </c>
      <c r="G223" s="168" t="s">
        <v>38</v>
      </c>
      <c r="H223" s="168" t="s">
        <v>38</v>
      </c>
      <c r="I223" s="168" t="s">
        <v>38</v>
      </c>
      <c r="J223" s="168" t="s">
        <v>38</v>
      </c>
      <c r="K223" s="168" t="s">
        <v>38</v>
      </c>
      <c r="L223" s="168" t="s">
        <v>38</v>
      </c>
      <c r="M223" s="168" t="s">
        <v>38</v>
      </c>
      <c r="N223" s="168">
        <f>(B223+C223)/2</f>
        <v>173.35000000000002</v>
      </c>
      <c r="O223" s="171">
        <f>100*(C223-B223)/B223</f>
        <v>-0.05767012687427584</v>
      </c>
      <c r="P223" s="171">
        <f>100*(C223-C222)/C222</f>
        <v>21.188811188811194</v>
      </c>
      <c r="Q223" s="169">
        <f>(((B223+C223)/2)-((B222+C222)/2))/((B222+C222)/2)*100</f>
        <v>25.252890173410414</v>
      </c>
    </row>
    <row r="224" spans="1:17" ht="12" customHeight="1">
      <c r="A224" s="28"/>
      <c r="B224" s="168"/>
      <c r="C224" s="168"/>
      <c r="D224" s="168"/>
      <c r="E224" s="168"/>
      <c r="F224" s="168"/>
      <c r="G224" s="168"/>
      <c r="H224" s="168"/>
      <c r="I224" s="168"/>
      <c r="J224" s="168"/>
      <c r="K224" s="168"/>
      <c r="L224" s="168"/>
      <c r="M224" s="168"/>
      <c r="N224" s="168"/>
      <c r="O224" s="171"/>
      <c r="P224" s="172"/>
      <c r="Q224" s="170"/>
    </row>
    <row r="225" spans="1:17" ht="12" customHeight="1">
      <c r="A225" s="29" t="s">
        <v>75</v>
      </c>
      <c r="B225" s="168"/>
      <c r="C225" s="168"/>
      <c r="D225" s="168"/>
      <c r="E225" s="168"/>
      <c r="F225" s="168"/>
      <c r="G225" s="168"/>
      <c r="H225" s="168"/>
      <c r="I225" s="168"/>
      <c r="J225" s="168"/>
      <c r="K225" s="168"/>
      <c r="L225" s="168"/>
      <c r="M225" s="168"/>
      <c r="N225" s="168"/>
      <c r="O225" s="171"/>
      <c r="P225" s="169"/>
      <c r="Q225" s="170"/>
    </row>
    <row r="226" spans="1:17" ht="12" customHeight="1">
      <c r="A226" s="27">
        <v>2005</v>
      </c>
      <c r="B226" s="168">
        <v>108.50563812884617</v>
      </c>
      <c r="C226" s="168">
        <v>101.8</v>
      </c>
      <c r="D226" s="168">
        <v>110.8</v>
      </c>
      <c r="E226" s="168">
        <v>100.9</v>
      </c>
      <c r="F226" s="168">
        <v>107.7</v>
      </c>
      <c r="G226" s="168">
        <v>116.9</v>
      </c>
      <c r="H226" s="168">
        <v>94.2</v>
      </c>
      <c r="I226" s="168">
        <v>102.1</v>
      </c>
      <c r="J226" s="168">
        <v>127.1</v>
      </c>
      <c r="K226" s="168">
        <v>126.3</v>
      </c>
      <c r="L226" s="168">
        <v>123.7</v>
      </c>
      <c r="M226" s="168">
        <v>119.6</v>
      </c>
      <c r="N226" s="168">
        <f>(B226+C226+D226+E226+F226+G226+H226+I226+J226+K226+L226+M226)/12</f>
        <v>111.63380317740386</v>
      </c>
      <c r="O226" s="171" t="s">
        <v>175</v>
      </c>
      <c r="P226" s="171" t="s">
        <v>175</v>
      </c>
      <c r="Q226" s="169" t="s">
        <v>192</v>
      </c>
    </row>
    <row r="227" spans="1:17" ht="12" customHeight="1">
      <c r="A227" s="27">
        <v>2006</v>
      </c>
      <c r="B227" s="168">
        <v>103.7</v>
      </c>
      <c r="C227" s="168">
        <v>109.1</v>
      </c>
      <c r="D227" s="168">
        <v>126.3</v>
      </c>
      <c r="E227" s="168">
        <v>108</v>
      </c>
      <c r="F227" s="168">
        <v>121.6</v>
      </c>
      <c r="G227" s="168">
        <v>123.9</v>
      </c>
      <c r="H227" s="168">
        <v>111.3</v>
      </c>
      <c r="I227" s="168">
        <v>124</v>
      </c>
      <c r="J227" s="168">
        <v>138.2</v>
      </c>
      <c r="K227" s="168">
        <v>133</v>
      </c>
      <c r="L227" s="168">
        <v>147.2</v>
      </c>
      <c r="M227" s="168">
        <v>121.9</v>
      </c>
      <c r="N227" s="168">
        <f>(B227+C227+D227+E227+F227+G227+H227+I227+J227+K227+L227+M227)/12</f>
        <v>122.35000000000001</v>
      </c>
      <c r="O227" s="171">
        <f>100*(C227-B227)/B227</f>
        <v>5.207328833172604</v>
      </c>
      <c r="P227" s="171">
        <f>100*(C227-C226)/C226</f>
        <v>7.170923379174851</v>
      </c>
      <c r="Q227" s="169">
        <f>(((B227+C227)/2)-((B226+C226)/2))/((B226+C226)/2)*100</f>
        <v>1.1860651446851094</v>
      </c>
    </row>
    <row r="228" spans="1:17" ht="12" customHeight="1">
      <c r="A228" s="27">
        <v>2007</v>
      </c>
      <c r="B228" s="168">
        <v>143.7</v>
      </c>
      <c r="C228" s="168">
        <v>124.3</v>
      </c>
      <c r="D228" s="168" t="s">
        <v>38</v>
      </c>
      <c r="E228" s="168" t="s">
        <v>38</v>
      </c>
      <c r="F228" s="168" t="s">
        <v>38</v>
      </c>
      <c r="G228" s="168" t="s">
        <v>38</v>
      </c>
      <c r="H228" s="168" t="s">
        <v>38</v>
      </c>
      <c r="I228" s="168" t="s">
        <v>38</v>
      </c>
      <c r="J228" s="168" t="s">
        <v>38</v>
      </c>
      <c r="K228" s="168" t="s">
        <v>38</v>
      </c>
      <c r="L228" s="168" t="s">
        <v>38</v>
      </c>
      <c r="M228" s="168" t="s">
        <v>38</v>
      </c>
      <c r="N228" s="168">
        <f>(B228+C228)/2</f>
        <v>134</v>
      </c>
      <c r="O228" s="171">
        <f>100*(C228-B228)/B228</f>
        <v>-13.500347947112033</v>
      </c>
      <c r="P228" s="171">
        <f>100*(C228-C227)/C227</f>
        <v>13.932172318973421</v>
      </c>
      <c r="Q228" s="169">
        <f>(((B228+C228)/2)-((B227+C227)/2))/((B227+C227)/2)*100</f>
        <v>25.939849624060145</v>
      </c>
    </row>
    <row r="229" spans="1:17" ht="12" customHeight="1">
      <c r="A229" s="28"/>
      <c r="B229" s="168"/>
      <c r="C229" s="168"/>
      <c r="D229" s="168"/>
      <c r="E229" s="168"/>
      <c r="F229" s="168"/>
      <c r="G229" s="168"/>
      <c r="H229" s="168"/>
      <c r="I229" s="168"/>
      <c r="J229" s="168"/>
      <c r="K229" s="168"/>
      <c r="L229" s="168"/>
      <c r="M229" s="168"/>
      <c r="N229" s="168"/>
      <c r="O229" s="171"/>
      <c r="P229" s="171"/>
      <c r="Q229" s="170"/>
    </row>
    <row r="230" spans="1:17" ht="12" customHeight="1">
      <c r="A230" s="29" t="s">
        <v>76</v>
      </c>
      <c r="B230" s="168"/>
      <c r="C230" s="168"/>
      <c r="D230" s="168"/>
      <c r="E230" s="168"/>
      <c r="F230" s="168"/>
      <c r="G230" s="168"/>
      <c r="H230" s="168"/>
      <c r="I230" s="168"/>
      <c r="J230" s="168"/>
      <c r="K230" s="168"/>
      <c r="L230" s="168"/>
      <c r="M230" s="168"/>
      <c r="N230" s="168"/>
      <c r="O230" s="171"/>
      <c r="P230" s="171"/>
      <c r="Q230" s="170"/>
    </row>
    <row r="231" spans="1:17" ht="12" customHeight="1">
      <c r="A231" s="27">
        <v>2005</v>
      </c>
      <c r="B231" s="168">
        <v>179.3016049982466</v>
      </c>
      <c r="C231" s="168">
        <v>191.3</v>
      </c>
      <c r="D231" s="168">
        <v>179.8</v>
      </c>
      <c r="E231" s="168">
        <v>164.4</v>
      </c>
      <c r="F231" s="168">
        <v>166</v>
      </c>
      <c r="G231" s="168">
        <v>181.4</v>
      </c>
      <c r="H231" s="168">
        <v>156.2</v>
      </c>
      <c r="I231" s="168">
        <v>156.2</v>
      </c>
      <c r="J231" s="168">
        <v>213.9</v>
      </c>
      <c r="K231" s="168">
        <v>191.5</v>
      </c>
      <c r="L231" s="168">
        <v>266.6</v>
      </c>
      <c r="M231" s="168">
        <v>174.3</v>
      </c>
      <c r="N231" s="168">
        <f>(B231+C231+D231+E231+F231+G231+H231+I231+J231+K231+L231+M231)/12</f>
        <v>185.0751337498539</v>
      </c>
      <c r="O231" s="171" t="s">
        <v>175</v>
      </c>
      <c r="P231" s="171" t="s">
        <v>175</v>
      </c>
      <c r="Q231" s="169" t="s">
        <v>192</v>
      </c>
    </row>
    <row r="232" spans="1:17" ht="12" customHeight="1">
      <c r="A232" s="27">
        <v>2006</v>
      </c>
      <c r="B232" s="168">
        <v>190.3</v>
      </c>
      <c r="C232" s="168">
        <v>206.6</v>
      </c>
      <c r="D232" s="168">
        <v>223.9</v>
      </c>
      <c r="E232" s="168">
        <v>167.2</v>
      </c>
      <c r="F232" s="168">
        <v>183.6</v>
      </c>
      <c r="G232" s="168">
        <v>206.2</v>
      </c>
      <c r="H232" s="168">
        <v>168.6</v>
      </c>
      <c r="I232" s="168">
        <v>175.1</v>
      </c>
      <c r="J232" s="168">
        <v>189.9</v>
      </c>
      <c r="K232" s="168">
        <v>242.9</v>
      </c>
      <c r="L232" s="168">
        <v>279.8</v>
      </c>
      <c r="M232" s="168">
        <v>237</v>
      </c>
      <c r="N232" s="168">
        <f>(B232+C232+D232+E232+F232+G232+H232+I232+J232+K232+L232+M232)/12</f>
        <v>205.92499999999998</v>
      </c>
      <c r="O232" s="171">
        <f>100*(C232-B232)/B232</f>
        <v>8.565423016290058</v>
      </c>
      <c r="P232" s="171">
        <f>100*(C232-C231)/C231</f>
        <v>7.99790904338734</v>
      </c>
      <c r="Q232" s="169">
        <f>(((B232+C232)/2)-((B231+C231)/2))/((B231+C231)/2)*100</f>
        <v>7.096136294897532</v>
      </c>
    </row>
    <row r="233" spans="1:17" ht="12" customHeight="1">
      <c r="A233" s="27">
        <v>2007</v>
      </c>
      <c r="B233" s="168">
        <v>229.1</v>
      </c>
      <c r="C233" s="168">
        <v>265.1</v>
      </c>
      <c r="D233" s="168" t="s">
        <v>38</v>
      </c>
      <c r="E233" s="168" t="s">
        <v>38</v>
      </c>
      <c r="F233" s="168" t="s">
        <v>38</v>
      </c>
      <c r="G233" s="168" t="s">
        <v>38</v>
      </c>
      <c r="H233" s="168" t="s">
        <v>38</v>
      </c>
      <c r="I233" s="168" t="s">
        <v>38</v>
      </c>
      <c r="J233" s="168" t="s">
        <v>38</v>
      </c>
      <c r="K233" s="168" t="s">
        <v>38</v>
      </c>
      <c r="L233" s="168" t="s">
        <v>38</v>
      </c>
      <c r="M233" s="168" t="s">
        <v>38</v>
      </c>
      <c r="N233" s="168">
        <f>(B233+C233)/2</f>
        <v>247.10000000000002</v>
      </c>
      <c r="O233" s="171">
        <f>100*(C233-B233)/B233</f>
        <v>15.713662156263652</v>
      </c>
      <c r="P233" s="171">
        <f>100*(C233-C232)/C232</f>
        <v>28.315585672797692</v>
      </c>
      <c r="Q233" s="169">
        <f>(((B233+C233)/2)-((B232+C232)/2))/((B232+C232)/2)*100</f>
        <v>24.514991181657866</v>
      </c>
    </row>
    <row r="234" spans="1:17" ht="12" customHeight="1">
      <c r="A234" s="67"/>
      <c r="B234" s="183"/>
      <c r="C234" s="183"/>
      <c r="D234" s="183"/>
      <c r="E234" s="183"/>
      <c r="F234" s="183"/>
      <c r="G234" s="183"/>
      <c r="H234" s="183"/>
      <c r="I234" s="183"/>
      <c r="J234" s="183"/>
      <c r="K234" s="183"/>
      <c r="L234" s="183"/>
      <c r="M234" s="183"/>
      <c r="N234" s="168"/>
      <c r="O234" s="171"/>
      <c r="P234" s="171"/>
      <c r="Q234" s="169"/>
    </row>
    <row r="235" spans="1:17" ht="12" customHeight="1">
      <c r="A235" s="67"/>
      <c r="B235" s="183"/>
      <c r="C235" s="183"/>
      <c r="D235" s="183"/>
      <c r="E235" s="183"/>
      <c r="F235" s="183"/>
      <c r="G235" s="183"/>
      <c r="H235" s="183"/>
      <c r="I235" s="183"/>
      <c r="J235" s="183"/>
      <c r="K235" s="183"/>
      <c r="L235" s="183"/>
      <c r="M235" s="183"/>
      <c r="N235" s="168"/>
      <c r="O235" s="171"/>
      <c r="P235" s="171"/>
      <c r="Q235" s="169"/>
    </row>
    <row r="236" spans="1:17" ht="12" customHeight="1">
      <c r="A236" s="494"/>
      <c r="B236" s="494"/>
      <c r="C236" s="494"/>
      <c r="D236" s="494"/>
      <c r="E236" s="494"/>
      <c r="F236" s="494"/>
      <c r="G236" s="494"/>
      <c r="H236" s="494"/>
      <c r="I236" s="494"/>
      <c r="J236" s="494"/>
      <c r="K236" s="494"/>
      <c r="L236" s="494"/>
      <c r="M236" s="494"/>
      <c r="N236" s="494"/>
      <c r="O236" s="494"/>
      <c r="P236" s="494"/>
      <c r="Q236" s="494"/>
    </row>
    <row r="237" spans="1:17" ht="12" customHeight="1">
      <c r="A237" s="131"/>
      <c r="B237" s="166"/>
      <c r="C237" s="166"/>
      <c r="D237" s="166"/>
      <c r="E237" s="166"/>
      <c r="F237" s="166"/>
      <c r="G237" s="166"/>
      <c r="H237" s="166"/>
      <c r="I237" s="166"/>
      <c r="J237" s="166"/>
      <c r="K237" s="166"/>
      <c r="L237" s="166"/>
      <c r="M237" s="166"/>
      <c r="N237" s="179"/>
      <c r="O237" s="179"/>
      <c r="P237" s="179"/>
      <c r="Q237" s="170"/>
    </row>
    <row r="238" spans="1:17" ht="12" customHeight="1">
      <c r="A238" s="488" t="s">
        <v>81</v>
      </c>
      <c r="B238" s="488"/>
      <c r="C238" s="488"/>
      <c r="D238" s="488"/>
      <c r="E238" s="488"/>
      <c r="F238" s="488"/>
      <c r="G238" s="488"/>
      <c r="H238" s="488"/>
      <c r="I238" s="488"/>
      <c r="J238" s="488"/>
      <c r="K238" s="488"/>
      <c r="L238" s="488"/>
      <c r="M238" s="488"/>
      <c r="N238" s="488"/>
      <c r="O238" s="488"/>
      <c r="P238" s="488"/>
      <c r="Q238" s="488"/>
    </row>
    <row r="239" spans="1:17" ht="12" customHeight="1">
      <c r="A239" s="488" t="s">
        <v>86</v>
      </c>
      <c r="B239" s="488"/>
      <c r="C239" s="488"/>
      <c r="D239" s="488"/>
      <c r="E239" s="488"/>
      <c r="F239" s="488"/>
      <c r="G239" s="488"/>
      <c r="H239" s="488"/>
      <c r="I239" s="488"/>
      <c r="J239" s="488"/>
      <c r="K239" s="488"/>
      <c r="L239" s="488"/>
      <c r="M239" s="488"/>
      <c r="N239" s="488"/>
      <c r="O239" s="488"/>
      <c r="P239" s="488"/>
      <c r="Q239" s="488"/>
    </row>
    <row r="240" spans="1:17" ht="12" customHeight="1">
      <c r="A240" s="488" t="s">
        <v>53</v>
      </c>
      <c r="B240" s="488"/>
      <c r="C240" s="488"/>
      <c r="D240" s="488"/>
      <c r="E240" s="488"/>
      <c r="F240" s="488"/>
      <c r="G240" s="488"/>
      <c r="H240" s="488"/>
      <c r="I240" s="488"/>
      <c r="J240" s="488"/>
      <c r="K240" s="488"/>
      <c r="L240" s="488"/>
      <c r="M240" s="488"/>
      <c r="N240" s="488"/>
      <c r="O240" s="488"/>
      <c r="P240" s="488"/>
      <c r="Q240" s="488"/>
    </row>
    <row r="241" spans="1:17" ht="12" customHeight="1">
      <c r="A241" s="131"/>
      <c r="B241" s="132"/>
      <c r="C241" s="132"/>
      <c r="D241" s="132"/>
      <c r="E241" s="132"/>
      <c r="F241" s="132"/>
      <c r="G241" s="132"/>
      <c r="H241" s="132"/>
      <c r="I241" s="132"/>
      <c r="J241" s="132"/>
      <c r="K241" s="132"/>
      <c r="L241" s="132"/>
      <c r="M241" s="132"/>
      <c r="N241" s="132"/>
      <c r="O241" s="132"/>
      <c r="P241" s="132"/>
      <c r="Q241" s="134"/>
    </row>
    <row r="242" spans="1:17" ht="12" customHeight="1">
      <c r="A242" s="134"/>
      <c r="B242" s="134"/>
      <c r="C242" s="134"/>
      <c r="D242" s="134"/>
      <c r="E242" s="134"/>
      <c r="F242" s="134"/>
      <c r="G242" s="134"/>
      <c r="H242" s="134"/>
      <c r="I242" s="134"/>
      <c r="J242" s="134"/>
      <c r="K242" s="134"/>
      <c r="L242" s="134"/>
      <c r="M242" s="134"/>
      <c r="N242" s="134"/>
      <c r="O242" s="134"/>
      <c r="P242" s="134"/>
      <c r="Q242" s="134"/>
    </row>
    <row r="243" spans="1:17" ht="12" customHeight="1">
      <c r="A243" s="138"/>
      <c r="B243" s="139"/>
      <c r="C243" s="140"/>
      <c r="D243" s="140"/>
      <c r="E243" s="140"/>
      <c r="F243" s="140"/>
      <c r="G243" s="140"/>
      <c r="H243" s="140"/>
      <c r="I243" s="140"/>
      <c r="J243" s="140"/>
      <c r="K243" s="140"/>
      <c r="L243" s="140"/>
      <c r="M243" s="140"/>
      <c r="N243" s="141"/>
      <c r="O243" s="490" t="s">
        <v>54</v>
      </c>
      <c r="P243" s="491"/>
      <c r="Q243" s="491"/>
    </row>
    <row r="244" spans="1:17" ht="12" customHeight="1">
      <c r="A244" s="142"/>
      <c r="B244" s="143"/>
      <c r="C244" s="144"/>
      <c r="D244" s="144"/>
      <c r="E244" s="144"/>
      <c r="F244" s="144"/>
      <c r="G244" s="144"/>
      <c r="H244" s="144"/>
      <c r="I244" s="144"/>
      <c r="J244" s="144"/>
      <c r="K244" s="144"/>
      <c r="L244" s="144"/>
      <c r="M244" s="144"/>
      <c r="N244" s="145"/>
      <c r="O244" s="146" t="s">
        <v>190</v>
      </c>
      <c r="P244" s="147"/>
      <c r="Q244" s="148" t="s">
        <v>191</v>
      </c>
    </row>
    <row r="245" spans="1:17" ht="12" customHeight="1">
      <c r="A245" s="149" t="s">
        <v>56</v>
      </c>
      <c r="B245" s="143" t="s">
        <v>57</v>
      </c>
      <c r="C245" s="144" t="s">
        <v>58</v>
      </c>
      <c r="D245" s="144" t="s">
        <v>59</v>
      </c>
      <c r="E245" s="144" t="s">
        <v>55</v>
      </c>
      <c r="F245" s="144" t="s">
        <v>60</v>
      </c>
      <c r="G245" s="144" t="s">
        <v>61</v>
      </c>
      <c r="H245" s="144" t="s">
        <v>62</v>
      </c>
      <c r="I245" s="144" t="s">
        <v>63</v>
      </c>
      <c r="J245" s="144" t="s">
        <v>64</v>
      </c>
      <c r="K245" s="144" t="s">
        <v>65</v>
      </c>
      <c r="L245" s="144" t="s">
        <v>66</v>
      </c>
      <c r="M245" s="144" t="s">
        <v>67</v>
      </c>
      <c r="N245" s="150" t="s">
        <v>68</v>
      </c>
      <c r="O245" s="492" t="s">
        <v>69</v>
      </c>
      <c r="P245" s="493"/>
      <c r="Q245" s="493"/>
    </row>
    <row r="246" spans="1:17" ht="12" customHeight="1">
      <c r="A246" s="142"/>
      <c r="B246" s="143"/>
      <c r="C246" s="144"/>
      <c r="D246" s="144"/>
      <c r="E246" s="144"/>
      <c r="F246" s="144"/>
      <c r="G246" s="144"/>
      <c r="H246" s="144"/>
      <c r="I246" s="144"/>
      <c r="J246" s="144"/>
      <c r="K246" s="144"/>
      <c r="L246" s="144"/>
      <c r="M246" s="144"/>
      <c r="N246" s="145"/>
      <c r="O246" s="150" t="s">
        <v>70</v>
      </c>
      <c r="P246" s="151" t="s">
        <v>71</v>
      </c>
      <c r="Q246" s="152" t="s">
        <v>71</v>
      </c>
    </row>
    <row r="247" spans="1:17" ht="12" customHeight="1">
      <c r="A247" s="153"/>
      <c r="B247" s="154"/>
      <c r="C247" s="155"/>
      <c r="D247" s="155"/>
      <c r="E247" s="155"/>
      <c r="F247" s="155"/>
      <c r="G247" s="155"/>
      <c r="H247" s="155"/>
      <c r="I247" s="155"/>
      <c r="J247" s="155"/>
      <c r="K247" s="155"/>
      <c r="L247" s="155"/>
      <c r="M247" s="155"/>
      <c r="N247" s="156"/>
      <c r="O247" s="157" t="s">
        <v>72</v>
      </c>
      <c r="P247" s="158" t="s">
        <v>73</v>
      </c>
      <c r="Q247" s="159" t="s">
        <v>166</v>
      </c>
    </row>
    <row r="248" spans="1:17" ht="12" customHeight="1">
      <c r="A248" s="160"/>
      <c r="B248" s="161"/>
      <c r="C248" s="161"/>
      <c r="D248" s="161"/>
      <c r="E248" s="161"/>
      <c r="F248" s="161"/>
      <c r="G248" s="161"/>
      <c r="H248" s="161"/>
      <c r="I248" s="161"/>
      <c r="J248" s="161"/>
      <c r="K248" s="161"/>
      <c r="L248" s="161"/>
      <c r="M248" s="161"/>
      <c r="N248" s="162"/>
      <c r="O248" s="163"/>
      <c r="P248" s="151"/>
      <c r="Q248" s="151"/>
    </row>
    <row r="249" spans="1:17" ht="12" customHeight="1">
      <c r="A249" s="160"/>
      <c r="B249" s="161"/>
      <c r="C249" s="161"/>
      <c r="D249" s="161"/>
      <c r="E249" s="161"/>
      <c r="F249" s="161"/>
      <c r="G249" s="161"/>
      <c r="H249" s="161"/>
      <c r="I249" s="161"/>
      <c r="J249" s="161"/>
      <c r="K249" s="161"/>
      <c r="L249" s="161"/>
      <c r="M249" s="161"/>
      <c r="N249" s="162"/>
      <c r="O249" s="163"/>
      <c r="P249" s="151"/>
      <c r="Q249" s="151"/>
    </row>
    <row r="250" spans="1:17" ht="12" customHeight="1">
      <c r="A250" s="134"/>
      <c r="B250" s="134"/>
      <c r="C250" s="134"/>
      <c r="D250" s="134"/>
      <c r="E250" s="134"/>
      <c r="F250" s="134"/>
      <c r="G250" s="134"/>
      <c r="H250" s="134"/>
      <c r="I250" s="134"/>
      <c r="J250" s="134"/>
      <c r="K250" s="134"/>
      <c r="L250" s="134"/>
      <c r="M250" s="134"/>
      <c r="N250" s="134"/>
      <c r="O250" s="134"/>
      <c r="P250" s="134"/>
      <c r="Q250" s="134"/>
    </row>
    <row r="251" spans="1:17" ht="12" customHeight="1">
      <c r="A251" s="134"/>
      <c r="B251" s="134"/>
      <c r="C251" s="134"/>
      <c r="D251" s="134"/>
      <c r="E251" s="134"/>
      <c r="F251" s="134"/>
      <c r="G251" s="134"/>
      <c r="H251" s="134"/>
      <c r="I251" s="134"/>
      <c r="J251" s="134"/>
      <c r="K251" s="134"/>
      <c r="L251" s="134"/>
      <c r="M251" s="134"/>
      <c r="N251" s="134"/>
      <c r="O251" s="134"/>
      <c r="P251" s="134"/>
      <c r="Q251" s="134"/>
    </row>
    <row r="252" spans="1:17" ht="12" customHeight="1">
      <c r="A252" s="489" t="s">
        <v>83</v>
      </c>
      <c r="B252" s="489"/>
      <c r="C252" s="489"/>
      <c r="D252" s="489"/>
      <c r="E252" s="489"/>
      <c r="F252" s="489"/>
      <c r="G252" s="489"/>
      <c r="H252" s="489"/>
      <c r="I252" s="489"/>
      <c r="J252" s="489"/>
      <c r="K252" s="489"/>
      <c r="L252" s="489"/>
      <c r="M252" s="489"/>
      <c r="N252" s="489"/>
      <c r="O252" s="489"/>
      <c r="P252" s="489"/>
      <c r="Q252" s="489"/>
    </row>
    <row r="253" spans="1:17" ht="12" customHeight="1">
      <c r="A253" s="180"/>
      <c r="B253" s="178"/>
      <c r="C253" s="178"/>
      <c r="D253" s="178"/>
      <c r="E253" s="178"/>
      <c r="F253" s="178"/>
      <c r="G253" s="178"/>
      <c r="H253" s="178"/>
      <c r="I253" s="178"/>
      <c r="J253" s="178"/>
      <c r="K253" s="178"/>
      <c r="L253" s="178"/>
      <c r="M253" s="178"/>
      <c r="N253" s="178"/>
      <c r="O253" s="178"/>
      <c r="P253" s="178"/>
      <c r="Q253" s="134"/>
    </row>
    <row r="254" spans="1:17" ht="12" customHeight="1">
      <c r="A254" s="181"/>
      <c r="B254" s="168"/>
      <c r="C254" s="168"/>
      <c r="D254" s="168"/>
      <c r="E254" s="168"/>
      <c r="F254" s="168"/>
      <c r="G254" s="168"/>
      <c r="H254" s="168"/>
      <c r="I254" s="168"/>
      <c r="J254" s="168"/>
      <c r="K254" s="168"/>
      <c r="L254" s="168"/>
      <c r="M254" s="168"/>
      <c r="N254" s="168"/>
      <c r="O254" s="181"/>
      <c r="P254" s="181"/>
      <c r="Q254" s="170"/>
    </row>
    <row r="255" spans="1:17" ht="12" customHeight="1">
      <c r="A255" s="26" t="s">
        <v>74</v>
      </c>
      <c r="B255" s="168"/>
      <c r="C255" s="168"/>
      <c r="D255" s="168"/>
      <c r="E255" s="168"/>
      <c r="F255" s="168"/>
      <c r="G255" s="168"/>
      <c r="H255" s="168"/>
      <c r="I255" s="168"/>
      <c r="J255" s="168"/>
      <c r="K255" s="168"/>
      <c r="L255" s="168"/>
      <c r="M255" s="168"/>
      <c r="N255" s="168"/>
      <c r="O255" s="169"/>
      <c r="P255" s="169"/>
      <c r="Q255" s="170"/>
    </row>
    <row r="256" spans="1:17" ht="12" customHeight="1">
      <c r="A256" s="27">
        <v>2005</v>
      </c>
      <c r="B256" s="168">
        <v>74.8</v>
      </c>
      <c r="C256" s="168">
        <v>67.8</v>
      </c>
      <c r="D256" s="168">
        <v>78</v>
      </c>
      <c r="E256" s="168">
        <v>57.2</v>
      </c>
      <c r="F256" s="168">
        <v>59.5</v>
      </c>
      <c r="G256" s="168">
        <v>62.1</v>
      </c>
      <c r="H256" s="168">
        <v>57</v>
      </c>
      <c r="I256" s="168">
        <v>53.5</v>
      </c>
      <c r="J256" s="168">
        <v>72.4</v>
      </c>
      <c r="K256" s="168">
        <v>64.6</v>
      </c>
      <c r="L256" s="168">
        <v>73.3</v>
      </c>
      <c r="M256" s="168">
        <v>57.4</v>
      </c>
      <c r="N256" s="168">
        <f>(B256+C256+D256+E256+F256+G256+H256+I256+J256+K256+L256+M256)/12</f>
        <v>64.8</v>
      </c>
      <c r="O256" s="171" t="s">
        <v>175</v>
      </c>
      <c r="P256" s="171" t="s">
        <v>175</v>
      </c>
      <c r="Q256" s="169" t="s">
        <v>192</v>
      </c>
    </row>
    <row r="257" spans="1:17" ht="12" customHeight="1">
      <c r="A257" s="27">
        <v>2006</v>
      </c>
      <c r="B257" s="168">
        <v>94.8</v>
      </c>
      <c r="C257" s="168">
        <v>67.9</v>
      </c>
      <c r="D257" s="168">
        <v>88.2</v>
      </c>
      <c r="E257" s="168">
        <v>58.4</v>
      </c>
      <c r="F257" s="168">
        <v>68.8</v>
      </c>
      <c r="G257" s="168">
        <v>69.5</v>
      </c>
      <c r="H257" s="168">
        <v>66</v>
      </c>
      <c r="I257" s="168">
        <v>70.4</v>
      </c>
      <c r="J257" s="168">
        <v>65</v>
      </c>
      <c r="K257" s="168">
        <v>77.4</v>
      </c>
      <c r="L257" s="168">
        <v>86.9</v>
      </c>
      <c r="M257" s="168">
        <v>68.3</v>
      </c>
      <c r="N257" s="168">
        <f>(B257+C257+D257+E257+F257+G257+H257+I257+J257+K257+L257+M257)/12</f>
        <v>73.46666666666665</v>
      </c>
      <c r="O257" s="171">
        <f>100*(C257-B257)/B257</f>
        <v>-28.37552742616033</v>
      </c>
      <c r="P257" s="171">
        <f>100*(C257-C256)/C256</f>
        <v>0.14749262536874413</v>
      </c>
      <c r="Q257" s="169">
        <f>(((B257+C257)/2)-((B256+C256)/2))/((B256+C256)/2)*100</f>
        <v>14.095371669004203</v>
      </c>
    </row>
    <row r="258" spans="1:17" ht="12" customHeight="1">
      <c r="A258" s="27">
        <v>2007</v>
      </c>
      <c r="B258" s="168">
        <v>87.1</v>
      </c>
      <c r="C258" s="168">
        <v>76.8</v>
      </c>
      <c r="D258" s="168" t="s">
        <v>38</v>
      </c>
      <c r="E258" s="168" t="s">
        <v>38</v>
      </c>
      <c r="F258" s="168" t="s">
        <v>38</v>
      </c>
      <c r="G258" s="168" t="s">
        <v>38</v>
      </c>
      <c r="H258" s="168" t="s">
        <v>38</v>
      </c>
      <c r="I258" s="168" t="s">
        <v>38</v>
      </c>
      <c r="J258" s="168" t="s">
        <v>38</v>
      </c>
      <c r="K258" s="168" t="s">
        <v>38</v>
      </c>
      <c r="L258" s="168" t="s">
        <v>38</v>
      </c>
      <c r="M258" s="168" t="s">
        <v>38</v>
      </c>
      <c r="N258" s="168">
        <f>(B258+C258)/2</f>
        <v>81.94999999999999</v>
      </c>
      <c r="O258" s="171">
        <f>100*(C258-B258)/B258</f>
        <v>-11.825487944890929</v>
      </c>
      <c r="P258" s="171">
        <f>100*(C258-C257)/C257</f>
        <v>13.107511045655361</v>
      </c>
      <c r="Q258" s="169">
        <f>(((B258+C258)/2)-((B257+C257)/2))/((B257+C257)/2)*100</f>
        <v>0.7375537799631153</v>
      </c>
    </row>
    <row r="259" spans="1:17" ht="12" customHeight="1">
      <c r="A259" s="28"/>
      <c r="B259" s="168"/>
      <c r="C259" s="168"/>
      <c r="D259" s="168"/>
      <c r="E259" s="168"/>
      <c r="F259" s="168"/>
      <c r="G259" s="168"/>
      <c r="H259" s="168"/>
      <c r="I259" s="168"/>
      <c r="J259" s="168"/>
      <c r="K259" s="168"/>
      <c r="L259" s="168"/>
      <c r="M259" s="168"/>
      <c r="N259" s="168"/>
      <c r="O259" s="171"/>
      <c r="P259" s="171"/>
      <c r="Q259" s="170"/>
    </row>
    <row r="260" spans="1:17" ht="12" customHeight="1">
      <c r="A260" s="29" t="s">
        <v>75</v>
      </c>
      <c r="B260" s="168"/>
      <c r="C260" s="168"/>
      <c r="D260" s="168"/>
      <c r="E260" s="168"/>
      <c r="F260" s="168"/>
      <c r="G260" s="168"/>
      <c r="H260" s="168"/>
      <c r="I260" s="168"/>
      <c r="J260" s="168"/>
      <c r="K260" s="168"/>
      <c r="L260" s="168"/>
      <c r="M260" s="168"/>
      <c r="N260" s="168"/>
      <c r="O260" s="171"/>
      <c r="P260" s="171"/>
      <c r="Q260" s="170"/>
    </row>
    <row r="261" spans="1:17" ht="12" customHeight="1">
      <c r="A261" s="27">
        <v>2005</v>
      </c>
      <c r="B261" s="168">
        <v>73.48301221412088</v>
      </c>
      <c r="C261" s="168">
        <v>63.4</v>
      </c>
      <c r="D261" s="168">
        <v>66</v>
      </c>
      <c r="E261" s="168">
        <v>56.2</v>
      </c>
      <c r="F261" s="168">
        <v>57</v>
      </c>
      <c r="G261" s="168">
        <v>61.9</v>
      </c>
      <c r="H261" s="168">
        <v>54.1</v>
      </c>
      <c r="I261" s="168">
        <v>50.3</v>
      </c>
      <c r="J261" s="168">
        <v>70.4</v>
      </c>
      <c r="K261" s="168">
        <v>54.3</v>
      </c>
      <c r="L261" s="168">
        <v>69.3</v>
      </c>
      <c r="M261" s="168">
        <v>54.9</v>
      </c>
      <c r="N261" s="168">
        <f>(B261+C261+D261+E261+F261+G261+H261+I261+J261+K261+L261+M261)/12</f>
        <v>60.940251017843394</v>
      </c>
      <c r="O261" s="171" t="s">
        <v>175</v>
      </c>
      <c r="P261" s="171" t="s">
        <v>175</v>
      </c>
      <c r="Q261" s="169" t="s">
        <v>192</v>
      </c>
    </row>
    <row r="262" spans="1:17" ht="12" customHeight="1">
      <c r="A262" s="27">
        <v>2006</v>
      </c>
      <c r="B262" s="168">
        <v>78.7</v>
      </c>
      <c r="C262" s="168">
        <v>65.3</v>
      </c>
      <c r="D262" s="168">
        <v>84.7</v>
      </c>
      <c r="E262" s="168">
        <v>58.9</v>
      </c>
      <c r="F262" s="168">
        <v>62.5</v>
      </c>
      <c r="G262" s="168">
        <v>66.2</v>
      </c>
      <c r="H262" s="168">
        <v>60.1</v>
      </c>
      <c r="I262" s="168">
        <v>60.3</v>
      </c>
      <c r="J262" s="168">
        <v>67</v>
      </c>
      <c r="K262" s="168">
        <v>73</v>
      </c>
      <c r="L262" s="168">
        <v>83.9</v>
      </c>
      <c r="M262" s="168">
        <v>66.8</v>
      </c>
      <c r="N262" s="168">
        <f>(B262+C262+D262+E262+F262+G262+H262+I262+J262+K262+L262+M262)/12</f>
        <v>68.94999999999999</v>
      </c>
      <c r="O262" s="171">
        <f>100*(C262-B262)/B262</f>
        <v>-17.02668360864041</v>
      </c>
      <c r="P262" s="171">
        <f>100*(C262-C261)/C261</f>
        <v>2.9968454258675057</v>
      </c>
      <c r="Q262" s="169">
        <f>(((B262+C262)/2)-((B261+C261)/2))/((B261+C261)/2)*100</f>
        <v>5.199321428393393</v>
      </c>
    </row>
    <row r="263" spans="1:17" ht="12" customHeight="1">
      <c r="A263" s="27">
        <v>2007</v>
      </c>
      <c r="B263" s="168">
        <v>79.9</v>
      </c>
      <c r="C263" s="168">
        <v>73.9</v>
      </c>
      <c r="D263" s="168" t="s">
        <v>38</v>
      </c>
      <c r="E263" s="168" t="s">
        <v>38</v>
      </c>
      <c r="F263" s="168" t="s">
        <v>38</v>
      </c>
      <c r="G263" s="168" t="s">
        <v>38</v>
      </c>
      <c r="H263" s="168" t="s">
        <v>38</v>
      </c>
      <c r="I263" s="168" t="s">
        <v>38</v>
      </c>
      <c r="J263" s="168" t="s">
        <v>38</v>
      </c>
      <c r="K263" s="168" t="s">
        <v>38</v>
      </c>
      <c r="L263" s="168" t="s">
        <v>38</v>
      </c>
      <c r="M263" s="168" t="s">
        <v>38</v>
      </c>
      <c r="N263" s="168">
        <f>(B263+C263)/2</f>
        <v>76.9</v>
      </c>
      <c r="O263" s="171">
        <f>100*(C263-B263)/B263</f>
        <v>-7.50938673341677</v>
      </c>
      <c r="P263" s="171">
        <f>100*(C263-C262)/C262</f>
        <v>13.169984686064334</v>
      </c>
      <c r="Q263" s="169">
        <f>(((B263+C263)/2)-((B262+C262)/2))/((B262+C262)/2)*100</f>
        <v>6.805555555555563</v>
      </c>
    </row>
    <row r="264" spans="1:17" ht="12" customHeight="1">
      <c r="A264" s="28"/>
      <c r="B264" s="168"/>
      <c r="C264" s="168"/>
      <c r="D264" s="168"/>
      <c r="E264" s="168"/>
      <c r="F264" s="168"/>
      <c r="G264" s="168"/>
      <c r="H264" s="168"/>
      <c r="I264" s="168"/>
      <c r="J264" s="168"/>
      <c r="K264" s="168"/>
      <c r="L264" s="168"/>
      <c r="M264" s="168"/>
      <c r="N264" s="168"/>
      <c r="O264" s="171"/>
      <c r="P264" s="171"/>
      <c r="Q264" s="170"/>
    </row>
    <row r="265" spans="1:17" ht="12" customHeight="1">
      <c r="A265" s="29" t="s">
        <v>76</v>
      </c>
      <c r="B265" s="168"/>
      <c r="C265" s="168"/>
      <c r="D265" s="168"/>
      <c r="E265" s="168"/>
      <c r="F265" s="168"/>
      <c r="G265" s="168"/>
      <c r="H265" s="168"/>
      <c r="I265" s="168"/>
      <c r="J265" s="168"/>
      <c r="K265" s="168"/>
      <c r="L265" s="168"/>
      <c r="M265" s="168"/>
      <c r="N265" s="168"/>
      <c r="O265" s="171"/>
      <c r="P265" s="171"/>
      <c r="Q265" s="170"/>
    </row>
    <row r="266" spans="1:17" ht="12" customHeight="1">
      <c r="A266" s="27">
        <v>2005</v>
      </c>
      <c r="B266" s="168">
        <v>78.41116262217395</v>
      </c>
      <c r="C266" s="168">
        <v>80</v>
      </c>
      <c r="D266" s="168">
        <v>111.4</v>
      </c>
      <c r="E266" s="168">
        <v>59.7</v>
      </c>
      <c r="F266" s="168">
        <v>66.2</v>
      </c>
      <c r="G266" s="168">
        <v>62.6</v>
      </c>
      <c r="H266" s="168">
        <v>65.2</v>
      </c>
      <c r="I266" s="168">
        <v>62.3</v>
      </c>
      <c r="J266" s="168">
        <v>77.8</v>
      </c>
      <c r="K266" s="168">
        <v>93.6</v>
      </c>
      <c r="L266" s="168">
        <v>84.6</v>
      </c>
      <c r="M266" s="168">
        <v>64.4</v>
      </c>
      <c r="N266" s="168">
        <f>(B266+C266+D266+E266+F266+G266+H266+I266+J266+K266+L266+M266)/12</f>
        <v>75.51759688518116</v>
      </c>
      <c r="O266" s="171" t="s">
        <v>175</v>
      </c>
      <c r="P266" s="171" t="s">
        <v>175</v>
      </c>
      <c r="Q266" s="169" t="s">
        <v>192</v>
      </c>
    </row>
    <row r="267" spans="1:17" ht="12" customHeight="1">
      <c r="A267" s="27">
        <v>2006</v>
      </c>
      <c r="B267" s="168">
        <v>139.6</v>
      </c>
      <c r="C267" s="168">
        <v>75.1</v>
      </c>
      <c r="D267" s="168">
        <v>97.9</v>
      </c>
      <c r="E267" s="168">
        <v>57.2</v>
      </c>
      <c r="F267" s="168">
        <v>86.5</v>
      </c>
      <c r="G267" s="168">
        <v>78.6</v>
      </c>
      <c r="H267" s="168">
        <v>82.7</v>
      </c>
      <c r="I267" s="168">
        <v>98.5</v>
      </c>
      <c r="J267" s="168">
        <v>59.6</v>
      </c>
      <c r="K267" s="168">
        <v>89.7</v>
      </c>
      <c r="L267" s="168">
        <v>95.1</v>
      </c>
      <c r="M267" s="168">
        <v>72.4</v>
      </c>
      <c r="N267" s="168">
        <f>(B267+C267+D267+E267+F267+G267+H267+I267+J267+K267+L267+M267)/12</f>
        <v>86.075</v>
      </c>
      <c r="O267" s="171">
        <f>100*(C267-B267)/B267</f>
        <v>-46.203438395415475</v>
      </c>
      <c r="P267" s="171">
        <f>100*(C267-C266)/C266</f>
        <v>-6.125000000000007</v>
      </c>
      <c r="Q267" s="169">
        <f>(((B267+C267)/2)-((B266+C266)/2))/((B266+C266)/2)*100</f>
        <v>35.53337810674391</v>
      </c>
    </row>
    <row r="268" spans="1:17" ht="12" customHeight="1">
      <c r="A268" s="27">
        <v>2007</v>
      </c>
      <c r="B268" s="168">
        <v>107</v>
      </c>
      <c r="C268" s="168">
        <v>85.1</v>
      </c>
      <c r="D268" s="168" t="s">
        <v>38</v>
      </c>
      <c r="E268" s="168" t="s">
        <v>38</v>
      </c>
      <c r="F268" s="168" t="s">
        <v>38</v>
      </c>
      <c r="G268" s="168" t="s">
        <v>38</v>
      </c>
      <c r="H268" s="168" t="s">
        <v>38</v>
      </c>
      <c r="I268" s="168" t="s">
        <v>38</v>
      </c>
      <c r="J268" s="168" t="s">
        <v>38</v>
      </c>
      <c r="K268" s="168" t="s">
        <v>38</v>
      </c>
      <c r="L268" s="168" t="s">
        <v>38</v>
      </c>
      <c r="M268" s="168" t="s">
        <v>38</v>
      </c>
      <c r="N268" s="168">
        <f>(B268+C268)/2</f>
        <v>96.05</v>
      </c>
      <c r="O268" s="171">
        <f>100*(C268-B268)/B268</f>
        <v>-20.467289719626173</v>
      </c>
      <c r="P268" s="171">
        <f>100*(C268-C267)/C267</f>
        <v>13.315579227696405</v>
      </c>
      <c r="Q268" s="169">
        <f>(((B268+C268)/2)-((B267+C267)/2))/((B267+C267)/2)*100</f>
        <v>-10.526315789473681</v>
      </c>
    </row>
    <row r="269" spans="1:17" ht="12" customHeight="1">
      <c r="A269" s="166"/>
      <c r="B269" s="166"/>
      <c r="C269" s="166"/>
      <c r="D269" s="166"/>
      <c r="E269" s="166"/>
      <c r="F269" s="166"/>
      <c r="G269" s="166"/>
      <c r="H269" s="166"/>
      <c r="I269" s="166"/>
      <c r="J269" s="166"/>
      <c r="K269" s="166"/>
      <c r="L269" s="166"/>
      <c r="M269" s="166"/>
      <c r="N269" s="181"/>
      <c r="O269" s="184"/>
      <c r="P269" s="184"/>
      <c r="Q269" s="170"/>
    </row>
    <row r="270" spans="1:17" ht="12" customHeight="1">
      <c r="A270" s="160"/>
      <c r="B270" s="160"/>
      <c r="C270" s="160"/>
      <c r="D270" s="160"/>
      <c r="E270" s="160"/>
      <c r="F270" s="160"/>
      <c r="G270" s="160"/>
      <c r="H270" s="160"/>
      <c r="I270" s="160"/>
      <c r="J270" s="160"/>
      <c r="K270" s="160"/>
      <c r="L270" s="160"/>
      <c r="M270" s="160"/>
      <c r="N270" s="162"/>
      <c r="O270" s="163"/>
      <c r="P270" s="151"/>
      <c r="Q270" s="170"/>
    </row>
    <row r="271" spans="1:17" ht="12" customHeight="1">
      <c r="A271" s="489" t="s">
        <v>84</v>
      </c>
      <c r="B271" s="489"/>
      <c r="C271" s="489"/>
      <c r="D271" s="489"/>
      <c r="E271" s="489"/>
      <c r="F271" s="489"/>
      <c r="G271" s="489"/>
      <c r="H271" s="489"/>
      <c r="I271" s="489"/>
      <c r="J271" s="489"/>
      <c r="K271" s="489"/>
      <c r="L271" s="489"/>
      <c r="M271" s="489"/>
      <c r="N271" s="489"/>
      <c r="O271" s="489"/>
      <c r="P271" s="489"/>
      <c r="Q271" s="489"/>
    </row>
    <row r="272" spans="1:17" ht="12" customHeight="1">
      <c r="A272" s="167"/>
      <c r="B272" s="167"/>
      <c r="C272" s="167"/>
      <c r="D272" s="167"/>
      <c r="E272" s="167"/>
      <c r="F272" s="167"/>
      <c r="G272" s="167"/>
      <c r="H272" s="167"/>
      <c r="I272" s="167"/>
      <c r="J272" s="167"/>
      <c r="K272" s="167"/>
      <c r="L272" s="167"/>
      <c r="M272" s="167"/>
      <c r="N272" s="162"/>
      <c r="O272" s="163"/>
      <c r="P272" s="163"/>
      <c r="Q272" s="170"/>
    </row>
    <row r="273" spans="1:17" ht="12" customHeight="1">
      <c r="A273" s="167"/>
      <c r="B273" s="168"/>
      <c r="C273" s="168"/>
      <c r="D273" s="168"/>
      <c r="E273" s="168"/>
      <c r="F273" s="168"/>
      <c r="G273" s="168"/>
      <c r="H273" s="168"/>
      <c r="I273" s="168"/>
      <c r="J273" s="168"/>
      <c r="K273" s="168"/>
      <c r="L273" s="168"/>
      <c r="M273" s="168"/>
      <c r="N273" s="168"/>
      <c r="O273" s="175"/>
      <c r="P273" s="175"/>
      <c r="Q273" s="170"/>
    </row>
    <row r="274" spans="1:17" ht="12" customHeight="1">
      <c r="A274" s="26" t="s">
        <v>74</v>
      </c>
      <c r="B274" s="168"/>
      <c r="C274" s="168"/>
      <c r="D274" s="168"/>
      <c r="E274" s="168"/>
      <c r="F274" s="168"/>
      <c r="G274" s="168"/>
      <c r="H274" s="168"/>
      <c r="I274" s="168"/>
      <c r="J274" s="168"/>
      <c r="K274" s="168"/>
      <c r="L274" s="168"/>
      <c r="M274" s="168"/>
      <c r="N274" s="168"/>
      <c r="O274" s="169"/>
      <c r="P274" s="169"/>
      <c r="Q274" s="170"/>
    </row>
    <row r="275" spans="1:17" ht="12" customHeight="1">
      <c r="A275" s="27">
        <v>2005</v>
      </c>
      <c r="B275" s="168">
        <v>161</v>
      </c>
      <c r="C275" s="168">
        <v>162.8</v>
      </c>
      <c r="D275" s="168">
        <v>189</v>
      </c>
      <c r="E275" s="168">
        <v>187.5</v>
      </c>
      <c r="F275" s="168">
        <v>167.8</v>
      </c>
      <c r="G275" s="168">
        <v>180.5</v>
      </c>
      <c r="H275" s="168">
        <v>177</v>
      </c>
      <c r="I275" s="168">
        <v>182.1</v>
      </c>
      <c r="J275" s="168">
        <v>185</v>
      </c>
      <c r="K275" s="168">
        <v>188.3</v>
      </c>
      <c r="L275" s="168">
        <v>200.6</v>
      </c>
      <c r="M275" s="168">
        <v>168.2</v>
      </c>
      <c r="N275" s="168">
        <f>(B275+C275+D275+E275+F275+G275+H275+I275+J275+K275+L275+M275)/12</f>
        <v>179.14999999999998</v>
      </c>
      <c r="O275" s="171" t="s">
        <v>175</v>
      </c>
      <c r="P275" s="171" t="s">
        <v>175</v>
      </c>
      <c r="Q275" s="169" t="s">
        <v>192</v>
      </c>
    </row>
    <row r="276" spans="1:17" ht="12" customHeight="1">
      <c r="A276" s="27">
        <v>2006</v>
      </c>
      <c r="B276" s="168">
        <v>166.7</v>
      </c>
      <c r="C276" s="168">
        <v>169.7</v>
      </c>
      <c r="D276" s="168">
        <v>185.7</v>
      </c>
      <c r="E276" s="168">
        <v>163.1</v>
      </c>
      <c r="F276" s="168">
        <v>177.5</v>
      </c>
      <c r="G276" s="168">
        <v>165.8</v>
      </c>
      <c r="H276" s="168">
        <v>183.5</v>
      </c>
      <c r="I276" s="168">
        <v>162.4</v>
      </c>
      <c r="J276" s="168">
        <v>187.6</v>
      </c>
      <c r="K276" s="168">
        <v>192.8</v>
      </c>
      <c r="L276" s="168">
        <v>204.9</v>
      </c>
      <c r="M276" s="168">
        <v>168</v>
      </c>
      <c r="N276" s="168">
        <f>(B276+C276+D276+E276+F276+G276+H276+I276+J276+K276+L276+M276)/12</f>
        <v>177.3083333333333</v>
      </c>
      <c r="O276" s="171">
        <f>100*(C276-B276)/B276</f>
        <v>1.799640071985603</v>
      </c>
      <c r="P276" s="171">
        <f>100*(C276-C275)/C275</f>
        <v>4.238329238329224</v>
      </c>
      <c r="Q276" s="169">
        <f>(((B276+C276)/2)-((B275+C275)/2))/((B275+C275)/2)*100</f>
        <v>3.8912909203211754</v>
      </c>
    </row>
    <row r="277" spans="1:17" ht="12" customHeight="1">
      <c r="A277" s="27">
        <v>2007</v>
      </c>
      <c r="B277" s="168">
        <v>183.4</v>
      </c>
      <c r="C277" s="168">
        <v>183</v>
      </c>
      <c r="D277" s="168" t="s">
        <v>38</v>
      </c>
      <c r="E277" s="168" t="s">
        <v>38</v>
      </c>
      <c r="F277" s="168" t="s">
        <v>38</v>
      </c>
      <c r="G277" s="168" t="s">
        <v>38</v>
      </c>
      <c r="H277" s="168" t="s">
        <v>38</v>
      </c>
      <c r="I277" s="168" t="s">
        <v>38</v>
      </c>
      <c r="J277" s="168" t="s">
        <v>38</v>
      </c>
      <c r="K277" s="168" t="s">
        <v>38</v>
      </c>
      <c r="L277" s="168" t="s">
        <v>38</v>
      </c>
      <c r="M277" s="168" t="s">
        <v>38</v>
      </c>
      <c r="N277" s="168">
        <f>(B277+C277)/2</f>
        <v>183.2</v>
      </c>
      <c r="O277" s="171">
        <f>100*(C277-B277)/B277</f>
        <v>-0.21810250817884716</v>
      </c>
      <c r="P277" s="171">
        <f>100*(C277-C276)/C276</f>
        <v>7.837360047142022</v>
      </c>
      <c r="Q277" s="169">
        <f>(((B277+C277)/2)-((B276+C276)/2))/((B276+C276)/2)*100</f>
        <v>8.917954815695602</v>
      </c>
    </row>
    <row r="278" spans="1:17" ht="12" customHeight="1">
      <c r="A278" s="28"/>
      <c r="B278" s="168"/>
      <c r="C278" s="168"/>
      <c r="D278" s="168"/>
      <c r="E278" s="168"/>
      <c r="F278" s="168"/>
      <c r="G278" s="168"/>
      <c r="H278" s="168"/>
      <c r="I278" s="168"/>
      <c r="J278" s="168"/>
      <c r="K278" s="168"/>
      <c r="L278" s="168"/>
      <c r="M278" s="168"/>
      <c r="N278" s="168"/>
      <c r="O278" s="171"/>
      <c r="P278" s="171"/>
      <c r="Q278" s="170"/>
    </row>
    <row r="279" spans="1:17" ht="12" customHeight="1">
      <c r="A279" s="29" t="s">
        <v>75</v>
      </c>
      <c r="B279" s="168"/>
      <c r="C279" s="168"/>
      <c r="D279" s="168"/>
      <c r="E279" s="168"/>
      <c r="F279" s="168"/>
      <c r="G279" s="168"/>
      <c r="H279" s="168"/>
      <c r="I279" s="168"/>
      <c r="J279" s="168"/>
      <c r="K279" s="168"/>
      <c r="L279" s="168"/>
      <c r="M279" s="168"/>
      <c r="N279" s="168"/>
      <c r="O279" s="171"/>
      <c r="P279" s="171"/>
      <c r="Q279" s="170"/>
    </row>
    <row r="280" spans="1:17" ht="12" customHeight="1">
      <c r="A280" s="27">
        <v>2005</v>
      </c>
      <c r="B280" s="168">
        <v>153.27518732686173</v>
      </c>
      <c r="C280" s="168">
        <v>158.5</v>
      </c>
      <c r="D280" s="168">
        <v>183.5</v>
      </c>
      <c r="E280" s="168">
        <v>188.5</v>
      </c>
      <c r="F280" s="168">
        <v>159.7</v>
      </c>
      <c r="G280" s="168">
        <v>177.9</v>
      </c>
      <c r="H280" s="168">
        <v>175.8</v>
      </c>
      <c r="I280" s="168">
        <v>177.8</v>
      </c>
      <c r="J280" s="168">
        <v>177.6</v>
      </c>
      <c r="K280" s="168">
        <v>181.9</v>
      </c>
      <c r="L280" s="168">
        <v>188.6</v>
      </c>
      <c r="M280" s="168">
        <v>165.7</v>
      </c>
      <c r="N280" s="168">
        <f>(B280+C280+D280+E280+F280+G280+H280+I280+J280+K280+L280+M280)/12</f>
        <v>174.06459894390514</v>
      </c>
      <c r="O280" s="171" t="s">
        <v>175</v>
      </c>
      <c r="P280" s="171" t="s">
        <v>175</v>
      </c>
      <c r="Q280" s="169" t="s">
        <v>192</v>
      </c>
    </row>
    <row r="281" spans="1:17" ht="12" customHeight="1">
      <c r="A281" s="27">
        <v>2006</v>
      </c>
      <c r="B281" s="168">
        <v>159.2</v>
      </c>
      <c r="C281" s="168">
        <v>163</v>
      </c>
      <c r="D281" s="168">
        <v>172.9</v>
      </c>
      <c r="E281" s="168">
        <v>154.6</v>
      </c>
      <c r="F281" s="168">
        <v>174.7</v>
      </c>
      <c r="G281" s="168">
        <v>156.2</v>
      </c>
      <c r="H281" s="168">
        <v>180.5</v>
      </c>
      <c r="I281" s="168">
        <v>152.5</v>
      </c>
      <c r="J281" s="168">
        <v>175.8</v>
      </c>
      <c r="K281" s="168">
        <v>179.5</v>
      </c>
      <c r="L281" s="168">
        <v>192</v>
      </c>
      <c r="M281" s="168">
        <v>157.6</v>
      </c>
      <c r="N281" s="168">
        <f>(B281+C281+D281+E281+F281+G281+H281+I281+J281+K281+L281+M281)/12</f>
        <v>168.20833333333334</v>
      </c>
      <c r="O281" s="171">
        <f>100*(C281-B281)/B281</f>
        <v>2.3869346733668415</v>
      </c>
      <c r="P281" s="171">
        <f>100*(C281-C280)/C280</f>
        <v>2.8391167192429023</v>
      </c>
      <c r="Q281" s="169">
        <f>(((B281+C281)/2)-((B280+C280)/2))/((B280+C280)/2)*100</f>
        <v>3.3436954244242028</v>
      </c>
    </row>
    <row r="282" spans="1:17" ht="12" customHeight="1">
      <c r="A282" s="27">
        <v>2007</v>
      </c>
      <c r="B282" s="168">
        <v>174.1</v>
      </c>
      <c r="C282" s="168">
        <v>169.9</v>
      </c>
      <c r="D282" s="168" t="s">
        <v>38</v>
      </c>
      <c r="E282" s="168" t="s">
        <v>38</v>
      </c>
      <c r="F282" s="168" t="s">
        <v>38</v>
      </c>
      <c r="G282" s="168" t="s">
        <v>38</v>
      </c>
      <c r="H282" s="168" t="s">
        <v>38</v>
      </c>
      <c r="I282" s="168" t="s">
        <v>38</v>
      </c>
      <c r="J282" s="168" t="s">
        <v>38</v>
      </c>
      <c r="K282" s="168" t="s">
        <v>38</v>
      </c>
      <c r="L282" s="168" t="s">
        <v>38</v>
      </c>
      <c r="M282" s="168" t="s">
        <v>38</v>
      </c>
      <c r="N282" s="168">
        <f>(B282+C282)/2</f>
        <v>172</v>
      </c>
      <c r="O282" s="171">
        <f>100*(C282-B282)/B282</f>
        <v>-2.4124066628374434</v>
      </c>
      <c r="P282" s="171">
        <f>100*(C282-C281)/C281</f>
        <v>4.233128834355831</v>
      </c>
      <c r="Q282" s="169">
        <f>(((B282+C282)/2)-((B281+C281)/2))/((B281+C281)/2)*100</f>
        <v>6.765983860955932</v>
      </c>
    </row>
    <row r="283" spans="1:17" ht="12" customHeight="1">
      <c r="A283" s="28"/>
      <c r="B283" s="168"/>
      <c r="C283" s="168"/>
      <c r="D283" s="168"/>
      <c r="E283" s="168"/>
      <c r="F283" s="168"/>
      <c r="G283" s="168"/>
      <c r="H283" s="168"/>
      <c r="I283" s="168"/>
      <c r="J283" s="168"/>
      <c r="K283" s="168"/>
      <c r="L283" s="168"/>
      <c r="M283" s="168"/>
      <c r="N283" s="168"/>
      <c r="O283" s="171"/>
      <c r="P283" s="172"/>
      <c r="Q283" s="170"/>
    </row>
    <row r="284" spans="1:17" ht="12" customHeight="1">
      <c r="A284" s="29" t="s">
        <v>76</v>
      </c>
      <c r="B284" s="168"/>
      <c r="C284" s="168"/>
      <c r="D284" s="168"/>
      <c r="E284" s="168"/>
      <c r="F284" s="168"/>
      <c r="G284" s="168"/>
      <c r="H284" s="168"/>
      <c r="I284" s="168"/>
      <c r="J284" s="168"/>
      <c r="K284" s="168"/>
      <c r="L284" s="168"/>
      <c r="M284" s="168"/>
      <c r="N284" s="168"/>
      <c r="O284" s="171"/>
      <c r="P284" s="169"/>
      <c r="Q284" s="170"/>
    </row>
    <row r="285" spans="1:17" ht="12" customHeight="1">
      <c r="A285" s="27">
        <v>2005</v>
      </c>
      <c r="B285" s="168">
        <v>215.8310832023607</v>
      </c>
      <c r="C285" s="168">
        <v>193.3</v>
      </c>
      <c r="D285" s="168">
        <v>227.7</v>
      </c>
      <c r="E285" s="168">
        <v>180.4</v>
      </c>
      <c r="F285" s="168">
        <v>224.9</v>
      </c>
      <c r="G285" s="168">
        <v>198.3</v>
      </c>
      <c r="H285" s="168">
        <v>185</v>
      </c>
      <c r="I285" s="168">
        <v>212.4</v>
      </c>
      <c r="J285" s="168">
        <v>237.5</v>
      </c>
      <c r="K285" s="168">
        <v>233.6</v>
      </c>
      <c r="L285" s="168">
        <v>285.3</v>
      </c>
      <c r="M285" s="168">
        <v>186.3</v>
      </c>
      <c r="N285" s="168">
        <f>(B285+C285+D285+E285+F285+G285+H285+I285+J285+K285+L285+M285)/12</f>
        <v>215.04425693353008</v>
      </c>
      <c r="O285" s="171" t="s">
        <v>175</v>
      </c>
      <c r="P285" s="171" t="s">
        <v>175</v>
      </c>
      <c r="Q285" s="169" t="s">
        <v>192</v>
      </c>
    </row>
    <row r="286" spans="1:17" ht="12" customHeight="1">
      <c r="A286" s="27">
        <v>2006</v>
      </c>
      <c r="B286" s="168">
        <v>220.1</v>
      </c>
      <c r="C286" s="168">
        <v>217.7</v>
      </c>
      <c r="D286" s="168">
        <v>276.4</v>
      </c>
      <c r="E286" s="168">
        <v>223.1</v>
      </c>
      <c r="F286" s="168">
        <v>197.6</v>
      </c>
      <c r="G286" s="168">
        <v>233.8</v>
      </c>
      <c r="H286" s="168">
        <v>204.8</v>
      </c>
      <c r="I286" s="168">
        <v>232.4</v>
      </c>
      <c r="J286" s="168">
        <v>271.3</v>
      </c>
      <c r="K286" s="168">
        <v>286.9</v>
      </c>
      <c r="L286" s="168">
        <v>296.8</v>
      </c>
      <c r="M286" s="168">
        <v>241.7</v>
      </c>
      <c r="N286" s="168">
        <f>(B286+C286+D286+E286+F286+G286+H286+I286+J286+K286+L286+M286)/12</f>
        <v>241.88333333333333</v>
      </c>
      <c r="O286" s="171">
        <f>100*(C286-B286)/B286</f>
        <v>-1.0904134484325332</v>
      </c>
      <c r="P286" s="171">
        <f>100*(C286-C285)/C285</f>
        <v>12.62286601138126</v>
      </c>
      <c r="Q286" s="169">
        <f>(((B286+C286)/2)-((B285+C285)/2))/((B285+C285)/2)*100</f>
        <v>7.00726930186804</v>
      </c>
    </row>
    <row r="287" spans="1:17" ht="12" customHeight="1">
      <c r="A287" s="27">
        <v>2007</v>
      </c>
      <c r="B287" s="168">
        <v>249.5</v>
      </c>
      <c r="C287" s="168">
        <v>276.3</v>
      </c>
      <c r="D287" s="168" t="s">
        <v>38</v>
      </c>
      <c r="E287" s="168" t="s">
        <v>38</v>
      </c>
      <c r="F287" s="168" t="s">
        <v>38</v>
      </c>
      <c r="G287" s="168" t="s">
        <v>38</v>
      </c>
      <c r="H287" s="168" t="s">
        <v>38</v>
      </c>
      <c r="I287" s="168" t="s">
        <v>38</v>
      </c>
      <c r="J287" s="168" t="s">
        <v>38</v>
      </c>
      <c r="K287" s="168" t="s">
        <v>38</v>
      </c>
      <c r="L287" s="168" t="s">
        <v>38</v>
      </c>
      <c r="M287" s="168" t="s">
        <v>38</v>
      </c>
      <c r="N287" s="168">
        <f>(B287+C287)/2</f>
        <v>262.9</v>
      </c>
      <c r="O287" s="171">
        <f>100*(C287-B287)/B287</f>
        <v>10.741482965931867</v>
      </c>
      <c r="P287" s="171">
        <f>100*(C287-C286)/C286</f>
        <v>26.91777675700506</v>
      </c>
      <c r="Q287" s="169">
        <f>(((B287+C287)/2)-((B286+C286)/2))/((B286+C286)/2)*100</f>
        <v>20.100502512562816</v>
      </c>
    </row>
  </sheetData>
  <mergeCells count="39">
    <mergeCell ref="A179:Q179"/>
    <mergeCell ref="A252:Q252"/>
    <mergeCell ref="A271:Q271"/>
    <mergeCell ref="O243:Q243"/>
    <mergeCell ref="O245:Q245"/>
    <mergeCell ref="A236:Q236"/>
    <mergeCell ref="A238:Q238"/>
    <mergeCell ref="A239:Q239"/>
    <mergeCell ref="A240:Q240"/>
    <mergeCell ref="A180:Q180"/>
    <mergeCell ref="A177:Q177"/>
    <mergeCell ref="O126:Q126"/>
    <mergeCell ref="O128:Q128"/>
    <mergeCell ref="A3:Q3"/>
    <mergeCell ref="A4:Q4"/>
    <mergeCell ref="A16:Q16"/>
    <mergeCell ref="A39:Q39"/>
    <mergeCell ref="A135:Q135"/>
    <mergeCell ref="A158:Q158"/>
    <mergeCell ref="O69:Q69"/>
    <mergeCell ref="A1:Q1"/>
    <mergeCell ref="A119:Q119"/>
    <mergeCell ref="A60:Q60"/>
    <mergeCell ref="O7:Q7"/>
    <mergeCell ref="O9:Q9"/>
    <mergeCell ref="A62:Q62"/>
    <mergeCell ref="A63:Q63"/>
    <mergeCell ref="A64:Q64"/>
    <mergeCell ref="A76:Q76"/>
    <mergeCell ref="O67:Q67"/>
    <mergeCell ref="A99:Q99"/>
    <mergeCell ref="A121:Q121"/>
    <mergeCell ref="A122:Q122"/>
    <mergeCell ref="A123:Q123"/>
    <mergeCell ref="A181:Q181"/>
    <mergeCell ref="A193:Q193"/>
    <mergeCell ref="A216:Q216"/>
    <mergeCell ref="O184:Q184"/>
    <mergeCell ref="O186:Q18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40"/>
  <sheetViews>
    <sheetView workbookViewId="0" topLeftCell="A1">
      <selection activeCell="A1" sqref="A1"/>
    </sheetView>
  </sheetViews>
  <sheetFormatPr defaultColWidth="11.421875" defaultRowHeight="12.75"/>
  <cols>
    <col min="1" max="1" width="1.1484375" style="195" customWidth="1"/>
    <col min="2" max="2" width="11.140625" style="195" customWidth="1"/>
    <col min="3" max="3" width="25.140625" style="195" customWidth="1"/>
    <col min="4" max="4" width="7.7109375" style="195" customWidth="1"/>
    <col min="5" max="6" width="7.8515625" style="195" customWidth="1"/>
    <col min="7" max="7" width="6.7109375" style="195" customWidth="1"/>
    <col min="8" max="8" width="7.8515625" style="195" customWidth="1"/>
    <col min="9" max="9" width="6.421875" style="195" customWidth="1"/>
    <col min="10" max="10" width="6.8515625" style="195" customWidth="1"/>
    <col min="11" max="16384" width="11.421875" style="195" customWidth="1"/>
  </cols>
  <sheetData>
    <row r="1" spans="1:10" s="188" customFormat="1" ht="12.75" customHeight="1">
      <c r="A1" s="185"/>
      <c r="B1" s="186"/>
      <c r="C1" s="186"/>
      <c r="D1" s="186"/>
      <c r="E1" s="186"/>
      <c r="F1" s="186"/>
      <c r="G1" s="187"/>
      <c r="H1" s="186"/>
      <c r="I1" s="186"/>
      <c r="J1" s="186"/>
    </row>
    <row r="2" spans="1:10" s="188" customFormat="1" ht="12.75" customHeight="1">
      <c r="A2" s="189"/>
      <c r="B2" s="186"/>
      <c r="C2" s="186"/>
      <c r="D2" s="190"/>
      <c r="E2" s="190"/>
      <c r="F2" s="190"/>
      <c r="G2" s="191"/>
      <c r="H2" s="186"/>
      <c r="I2" s="186"/>
      <c r="J2" s="186"/>
    </row>
    <row r="3" spans="1:10" s="188" customFormat="1" ht="15.75" customHeight="1">
      <c r="A3" s="479" t="s">
        <v>87</v>
      </c>
      <c r="B3" s="479"/>
      <c r="C3" s="479"/>
      <c r="D3" s="479"/>
      <c r="E3" s="479"/>
      <c r="F3" s="479"/>
      <c r="G3" s="479"/>
      <c r="H3" s="479"/>
      <c r="I3" s="479"/>
      <c r="J3" s="479"/>
    </row>
    <row r="4" spans="1:10" s="188" customFormat="1" ht="13.5" customHeight="1">
      <c r="A4" s="474" t="s">
        <v>88</v>
      </c>
      <c r="B4" s="474"/>
      <c r="C4" s="474"/>
      <c r="D4" s="474"/>
      <c r="E4" s="474"/>
      <c r="F4" s="474"/>
      <c r="G4" s="474"/>
      <c r="H4" s="474"/>
      <c r="I4" s="474"/>
      <c r="J4" s="474"/>
    </row>
    <row r="5" spans="1:10" s="188" customFormat="1" ht="13.5" customHeight="1">
      <c r="A5" s="474" t="s">
        <v>53</v>
      </c>
      <c r="B5" s="474"/>
      <c r="C5" s="474"/>
      <c r="D5" s="474"/>
      <c r="E5" s="474"/>
      <c r="F5" s="474"/>
      <c r="G5" s="474"/>
      <c r="H5" s="474"/>
      <c r="I5" s="474"/>
      <c r="J5" s="474"/>
    </row>
    <row r="6" spans="4:10" s="188" customFormat="1" ht="12.75" customHeight="1">
      <c r="D6" s="190"/>
      <c r="E6" s="190"/>
      <c r="F6" s="190"/>
      <c r="G6" s="191"/>
      <c r="H6" s="186"/>
      <c r="I6" s="186"/>
      <c r="J6" s="186"/>
    </row>
    <row r="7" spans="4:10" s="188" customFormat="1" ht="12.75" customHeight="1">
      <c r="D7" s="190"/>
      <c r="E7" s="190"/>
      <c r="F7" s="190"/>
      <c r="G7" s="191"/>
      <c r="H7" s="186"/>
      <c r="I7" s="186"/>
      <c r="J7" s="186"/>
    </row>
    <row r="8" spans="1:10" ht="11.25" customHeight="1">
      <c r="A8" s="192"/>
      <c r="B8" s="192"/>
      <c r="C8" s="193"/>
      <c r="D8" s="473" t="s">
        <v>193</v>
      </c>
      <c r="E8" s="500" t="s">
        <v>89</v>
      </c>
      <c r="F8" s="501"/>
      <c r="G8" s="475" t="s">
        <v>172</v>
      </c>
      <c r="H8" s="194" t="s">
        <v>54</v>
      </c>
      <c r="I8" s="194"/>
      <c r="J8" s="194"/>
    </row>
    <row r="9" spans="3:10" ht="11.25" customHeight="1">
      <c r="C9" s="196"/>
      <c r="D9" s="498"/>
      <c r="E9" s="502"/>
      <c r="F9" s="503"/>
      <c r="G9" s="476"/>
      <c r="H9" s="197" t="s">
        <v>190</v>
      </c>
      <c r="I9" s="453"/>
      <c r="J9" s="198" t="s">
        <v>194</v>
      </c>
    </row>
    <row r="10" spans="1:10" ht="11.25" customHeight="1">
      <c r="A10" s="199" t="s">
        <v>90</v>
      </c>
      <c r="B10" s="199"/>
      <c r="C10" s="200"/>
      <c r="D10" s="498"/>
      <c r="E10" s="496" t="s">
        <v>195</v>
      </c>
      <c r="F10" s="496" t="s">
        <v>196</v>
      </c>
      <c r="G10" s="476"/>
      <c r="H10" s="201" t="s">
        <v>69</v>
      </c>
      <c r="I10" s="201"/>
      <c r="J10" s="201"/>
    </row>
    <row r="11" spans="3:10" ht="11.25" customHeight="1">
      <c r="C11" s="196"/>
      <c r="D11" s="498"/>
      <c r="E11" s="497"/>
      <c r="F11" s="497" t="s">
        <v>38</v>
      </c>
      <c r="G11" s="476"/>
      <c r="H11" s="202" t="s">
        <v>70</v>
      </c>
      <c r="I11" s="203" t="s">
        <v>71</v>
      </c>
      <c r="J11" s="204" t="s">
        <v>71</v>
      </c>
    </row>
    <row r="12" spans="1:10" ht="10.5" customHeight="1">
      <c r="A12" s="205"/>
      <c r="B12" s="205"/>
      <c r="C12" s="206"/>
      <c r="D12" s="499"/>
      <c r="E12" s="478"/>
      <c r="F12" s="478" t="s">
        <v>38</v>
      </c>
      <c r="G12" s="477"/>
      <c r="H12" s="207" t="s">
        <v>72</v>
      </c>
      <c r="I12" s="208" t="s">
        <v>73</v>
      </c>
      <c r="J12" s="209" t="s">
        <v>166</v>
      </c>
    </row>
    <row r="13" spans="1:10" ht="10.5" customHeight="1">
      <c r="A13" s="210"/>
      <c r="B13" s="210"/>
      <c r="C13" s="211"/>
      <c r="D13" s="212"/>
      <c r="E13" s="212"/>
      <c r="F13" s="212"/>
      <c r="G13" s="212"/>
      <c r="H13" s="212"/>
      <c r="I13" s="212"/>
      <c r="J13" s="212"/>
    </row>
    <row r="14" spans="1:10" ht="10.5" customHeight="1">
      <c r="A14" s="210"/>
      <c r="B14" s="210"/>
      <c r="C14" s="211"/>
      <c r="D14" s="212"/>
      <c r="E14" s="212"/>
      <c r="F14" s="212"/>
      <c r="G14" s="212"/>
      <c r="H14" s="213"/>
      <c r="I14" s="213"/>
      <c r="J14" s="212"/>
    </row>
    <row r="15" spans="1:10" ht="10.5" customHeight="1">
      <c r="A15" s="210" t="s">
        <v>91</v>
      </c>
      <c r="B15" s="210"/>
      <c r="C15" s="211"/>
      <c r="D15" s="214">
        <v>94.4</v>
      </c>
      <c r="E15" s="214">
        <v>75.3</v>
      </c>
      <c r="F15" s="214">
        <v>89.3</v>
      </c>
      <c r="G15" s="214">
        <v>84.85</v>
      </c>
      <c r="H15" s="215">
        <v>25.365205843293506</v>
      </c>
      <c r="I15" s="215">
        <v>5.711086226203817</v>
      </c>
      <c r="J15" s="215">
        <v>-3.1392694063926943</v>
      </c>
    </row>
    <row r="16" spans="1:10" ht="10.5" customHeight="1">
      <c r="A16" s="210"/>
      <c r="B16" s="210"/>
      <c r="C16" s="211"/>
      <c r="D16" s="214"/>
      <c r="E16" s="214"/>
      <c r="F16" s="214"/>
      <c r="G16" s="214"/>
      <c r="H16" s="215"/>
      <c r="I16" s="215"/>
      <c r="J16" s="215"/>
    </row>
    <row r="17" spans="1:10" ht="10.5" customHeight="1">
      <c r="A17" s="210"/>
      <c r="B17" s="210" t="s">
        <v>75</v>
      </c>
      <c r="C17" s="211"/>
      <c r="D17" s="214">
        <v>89.7</v>
      </c>
      <c r="E17" s="214">
        <v>69.6</v>
      </c>
      <c r="F17" s="214">
        <v>86.3</v>
      </c>
      <c r="G17" s="214">
        <v>79.65</v>
      </c>
      <c r="H17" s="215">
        <v>28.8793103448276</v>
      </c>
      <c r="I17" s="215">
        <v>3.9397450753186627</v>
      </c>
      <c r="J17" s="215">
        <v>-1.4842300556586132</v>
      </c>
    </row>
    <row r="18" spans="1:10" ht="10.5" customHeight="1">
      <c r="A18" s="210"/>
      <c r="B18" s="210" t="s">
        <v>76</v>
      </c>
      <c r="C18" s="211"/>
      <c r="D18" s="214">
        <v>105.9</v>
      </c>
      <c r="E18" s="214">
        <v>89.2</v>
      </c>
      <c r="F18" s="214">
        <v>96.5</v>
      </c>
      <c r="G18" s="214">
        <v>97.55</v>
      </c>
      <c r="H18" s="215">
        <v>18.721973094170405</v>
      </c>
      <c r="I18" s="215">
        <v>9.740932642487053</v>
      </c>
      <c r="J18" s="215">
        <v>-6.201923076923066</v>
      </c>
    </row>
    <row r="19" spans="1:10" ht="10.5" customHeight="1">
      <c r="A19" s="210"/>
      <c r="B19" s="210"/>
      <c r="C19" s="211"/>
      <c r="D19" s="214"/>
      <c r="E19" s="216"/>
      <c r="F19" s="217"/>
      <c r="G19" s="214"/>
      <c r="H19" s="215"/>
      <c r="I19" s="215"/>
      <c r="J19" s="215"/>
    </row>
    <row r="20" spans="1:10" ht="10.5" customHeight="1">
      <c r="A20" s="210"/>
      <c r="B20" s="210"/>
      <c r="C20" s="211"/>
      <c r="D20" s="214"/>
      <c r="E20" s="216"/>
      <c r="F20" s="217"/>
      <c r="G20" s="214"/>
      <c r="H20" s="215"/>
      <c r="I20" s="215"/>
      <c r="J20" s="215"/>
    </row>
    <row r="21" spans="1:10" ht="10.5" customHeight="1">
      <c r="A21" s="210" t="s">
        <v>92</v>
      </c>
      <c r="B21" s="210"/>
      <c r="C21" s="211"/>
      <c r="D21" s="214" t="s">
        <v>173</v>
      </c>
      <c r="E21" s="216" t="s">
        <v>173</v>
      </c>
      <c r="F21" s="217" t="s">
        <v>173</v>
      </c>
      <c r="G21" s="214" t="s">
        <v>174</v>
      </c>
      <c r="H21" s="218" t="s">
        <v>192</v>
      </c>
      <c r="I21" s="215" t="s">
        <v>175</v>
      </c>
      <c r="J21" s="215" t="s">
        <v>176</v>
      </c>
    </row>
    <row r="22" spans="1:10" ht="10.5" customHeight="1">
      <c r="A22" s="210" t="s">
        <v>38</v>
      </c>
      <c r="B22" s="210" t="s">
        <v>38</v>
      </c>
      <c r="C22" s="211"/>
      <c r="D22" s="214"/>
      <c r="E22" s="216"/>
      <c r="F22" s="217"/>
      <c r="G22" s="214"/>
      <c r="H22" s="215"/>
      <c r="I22" s="215"/>
      <c r="J22" s="215"/>
    </row>
    <row r="23" spans="1:10" ht="10.5" customHeight="1">
      <c r="A23" s="210"/>
      <c r="B23" s="210"/>
      <c r="C23" s="211"/>
      <c r="D23" s="214"/>
      <c r="E23" s="216"/>
      <c r="F23" s="217"/>
      <c r="G23" s="214"/>
      <c r="H23" s="215"/>
      <c r="I23" s="215"/>
      <c r="J23" s="215"/>
    </row>
    <row r="24" spans="1:10" ht="10.5" customHeight="1">
      <c r="A24" s="210" t="s">
        <v>93</v>
      </c>
      <c r="B24" s="210"/>
      <c r="C24" s="211"/>
      <c r="D24" s="214">
        <v>136.1</v>
      </c>
      <c r="E24" s="214">
        <v>139.7</v>
      </c>
      <c r="F24" s="214">
        <v>147.7</v>
      </c>
      <c r="G24" s="214">
        <v>137.9</v>
      </c>
      <c r="H24" s="215">
        <v>-2.576950608446668</v>
      </c>
      <c r="I24" s="215">
        <v>-7.85375761679079</v>
      </c>
      <c r="J24" s="215">
        <v>-9.306149292995746</v>
      </c>
    </row>
    <row r="25" spans="1:10" ht="10.5" customHeight="1">
      <c r="A25" s="210"/>
      <c r="B25" s="210"/>
      <c r="C25" s="211"/>
      <c r="D25" s="214"/>
      <c r="E25" s="214"/>
      <c r="F25" s="214"/>
      <c r="G25" s="214"/>
      <c r="H25" s="215"/>
      <c r="I25" s="215"/>
      <c r="J25" s="215"/>
    </row>
    <row r="26" spans="1:10" ht="10.5" customHeight="1">
      <c r="A26" s="210"/>
      <c r="B26" s="210" t="s">
        <v>75</v>
      </c>
      <c r="C26" s="211"/>
      <c r="D26" s="214">
        <v>127.9</v>
      </c>
      <c r="E26" s="214">
        <v>131.4</v>
      </c>
      <c r="F26" s="214">
        <v>119.9</v>
      </c>
      <c r="G26" s="214">
        <v>129.65</v>
      </c>
      <c r="H26" s="215">
        <v>-2.663622526636225</v>
      </c>
      <c r="I26" s="215">
        <v>6.6722268557130935</v>
      </c>
      <c r="J26" s="215">
        <v>2.0464384100747806</v>
      </c>
    </row>
    <row r="27" spans="1:10" ht="10.5" customHeight="1">
      <c r="A27" s="210"/>
      <c r="B27" s="210" t="s">
        <v>76</v>
      </c>
      <c r="C27" s="211"/>
      <c r="D27" s="214">
        <v>157.2</v>
      </c>
      <c r="E27" s="214">
        <v>161.3</v>
      </c>
      <c r="F27" s="214">
        <v>219.5</v>
      </c>
      <c r="G27" s="214">
        <v>159.25</v>
      </c>
      <c r="H27" s="215">
        <v>-2.541847489150665</v>
      </c>
      <c r="I27" s="215">
        <v>-28.382687927107067</v>
      </c>
      <c r="J27" s="215">
        <v>-26.47737765466297</v>
      </c>
    </row>
    <row r="28" spans="1:10" ht="10.5" customHeight="1">
      <c r="A28" s="210"/>
      <c r="B28" s="210"/>
      <c r="C28" s="211"/>
      <c r="D28" s="214"/>
      <c r="E28" s="214"/>
      <c r="F28" s="214"/>
      <c r="G28" s="214"/>
      <c r="H28" s="215"/>
      <c r="I28" s="215"/>
      <c r="J28" s="215"/>
    </row>
    <row r="29" spans="1:10" ht="10.5" customHeight="1">
      <c r="A29" s="210"/>
      <c r="B29" s="210"/>
      <c r="C29" s="211"/>
      <c r="D29" s="214"/>
      <c r="E29" s="214"/>
      <c r="F29" s="214"/>
      <c r="G29" s="214"/>
      <c r="H29" s="215"/>
      <c r="I29" s="215"/>
      <c r="J29" s="215"/>
    </row>
    <row r="30" spans="1:10" ht="10.5" customHeight="1">
      <c r="A30" s="210" t="s">
        <v>94</v>
      </c>
      <c r="B30" s="210"/>
      <c r="C30" s="211"/>
      <c r="D30" s="214">
        <v>213.8</v>
      </c>
      <c r="E30" s="214">
        <v>250.8</v>
      </c>
      <c r="F30" s="214">
        <v>184</v>
      </c>
      <c r="G30" s="214">
        <v>232.3</v>
      </c>
      <c r="H30" s="215">
        <v>-14.752791068580542</v>
      </c>
      <c r="I30" s="215">
        <v>16.19565217391305</v>
      </c>
      <c r="J30" s="215">
        <v>20.269220812839762</v>
      </c>
    </row>
    <row r="31" spans="1:10" ht="10.5" customHeight="1">
      <c r="A31" s="210"/>
      <c r="B31" s="210"/>
      <c r="C31" s="211"/>
      <c r="D31" s="214"/>
      <c r="E31" s="214"/>
      <c r="F31" s="214"/>
      <c r="G31" s="214"/>
      <c r="H31" s="215"/>
      <c r="I31" s="215"/>
      <c r="J31" s="215"/>
    </row>
    <row r="32" spans="1:10" ht="10.5" customHeight="1">
      <c r="A32" s="210"/>
      <c r="B32" s="210" t="s">
        <v>75</v>
      </c>
      <c r="C32" s="211"/>
      <c r="D32" s="214">
        <v>249.2</v>
      </c>
      <c r="E32" s="214">
        <v>294.6</v>
      </c>
      <c r="F32" s="214">
        <v>193.3</v>
      </c>
      <c r="G32" s="214">
        <v>271.9</v>
      </c>
      <c r="H32" s="215">
        <v>-15.41072640868976</v>
      </c>
      <c r="I32" s="215">
        <v>28.91877909984479</v>
      </c>
      <c r="J32" s="215">
        <v>27.89275634995294</v>
      </c>
    </row>
    <row r="33" spans="1:10" ht="10.5" customHeight="1">
      <c r="A33" s="210"/>
      <c r="B33" s="210" t="s">
        <v>76</v>
      </c>
      <c r="C33" s="211"/>
      <c r="D33" s="214">
        <v>157.4</v>
      </c>
      <c r="E33" s="214">
        <v>181.2</v>
      </c>
      <c r="F33" s="214">
        <v>169.3</v>
      </c>
      <c r="G33" s="214">
        <v>169.3</v>
      </c>
      <c r="H33" s="215">
        <v>-13.134657836644582</v>
      </c>
      <c r="I33" s="215">
        <v>-7.028942705256942</v>
      </c>
      <c r="J33" s="215">
        <v>4.313000616142945</v>
      </c>
    </row>
    <row r="34" spans="1:10" ht="10.5" customHeight="1">
      <c r="A34" s="210"/>
      <c r="B34" s="210"/>
      <c r="C34" s="211"/>
      <c r="D34" s="214"/>
      <c r="E34" s="216"/>
      <c r="F34" s="217"/>
      <c r="G34" s="214"/>
      <c r="H34" s="215"/>
      <c r="I34" s="215"/>
      <c r="J34" s="215"/>
    </row>
    <row r="35" spans="1:10" ht="10.5" customHeight="1">
      <c r="A35" s="210"/>
      <c r="B35" s="210"/>
      <c r="C35" s="211"/>
      <c r="D35" s="214"/>
      <c r="E35" s="216"/>
      <c r="F35" s="217"/>
      <c r="G35" s="214"/>
      <c r="H35" s="215"/>
      <c r="I35" s="215"/>
      <c r="J35" s="215"/>
    </row>
    <row r="36" spans="1:10" ht="10.5" customHeight="1">
      <c r="A36" s="210" t="s">
        <v>95</v>
      </c>
      <c r="B36" s="210"/>
      <c r="C36" s="211"/>
      <c r="D36" s="214"/>
      <c r="E36" s="216"/>
      <c r="F36" s="217"/>
      <c r="G36" s="214"/>
      <c r="H36" s="215"/>
      <c r="I36" s="215"/>
      <c r="J36" s="215"/>
    </row>
    <row r="37" spans="1:10" ht="10.5" customHeight="1">
      <c r="A37" s="210" t="s">
        <v>38</v>
      </c>
      <c r="B37" s="210" t="s">
        <v>96</v>
      </c>
      <c r="C37" s="211"/>
      <c r="D37" s="214">
        <v>187.4</v>
      </c>
      <c r="E37" s="214">
        <v>202</v>
      </c>
      <c r="F37" s="214">
        <v>172.6</v>
      </c>
      <c r="G37" s="214">
        <v>194.7</v>
      </c>
      <c r="H37" s="215">
        <v>-7.227722772277225</v>
      </c>
      <c r="I37" s="215">
        <v>8.574739281575905</v>
      </c>
      <c r="J37" s="215">
        <v>16.93693693693693</v>
      </c>
    </row>
    <row r="38" spans="1:10" ht="10.5" customHeight="1">
      <c r="A38" s="210"/>
      <c r="B38" s="210"/>
      <c r="C38" s="211"/>
      <c r="D38" s="214"/>
      <c r="E38" s="214"/>
      <c r="F38" s="214"/>
      <c r="G38" s="214"/>
      <c r="H38" s="215"/>
      <c r="I38" s="215"/>
      <c r="J38" s="215"/>
    </row>
    <row r="39" spans="1:10" ht="10.5" customHeight="1">
      <c r="A39" s="210"/>
      <c r="B39" s="210" t="s">
        <v>75</v>
      </c>
      <c r="C39" s="211"/>
      <c r="D39" s="214">
        <v>176.8</v>
      </c>
      <c r="E39" s="214">
        <v>190.8</v>
      </c>
      <c r="F39" s="214">
        <v>162.8</v>
      </c>
      <c r="G39" s="214">
        <v>183.8</v>
      </c>
      <c r="H39" s="215">
        <v>-7.337526205450733</v>
      </c>
      <c r="I39" s="215">
        <v>8.5995085995086</v>
      </c>
      <c r="J39" s="215">
        <v>15.198997179567533</v>
      </c>
    </row>
    <row r="40" spans="1:10" ht="10.5" customHeight="1">
      <c r="A40" s="210"/>
      <c r="B40" s="210" t="s">
        <v>76</v>
      </c>
      <c r="C40" s="211"/>
      <c r="D40" s="214">
        <v>417.7</v>
      </c>
      <c r="E40" s="214">
        <v>446</v>
      </c>
      <c r="F40" s="214">
        <v>385.9</v>
      </c>
      <c r="G40" s="214">
        <v>431.85</v>
      </c>
      <c r="H40" s="215">
        <v>-6.34529147982063</v>
      </c>
      <c r="I40" s="215">
        <v>8.240476807463077</v>
      </c>
      <c r="J40" s="215">
        <v>35.95151896741698</v>
      </c>
    </row>
    <row r="41" spans="1:10" ht="10.5" customHeight="1">
      <c r="A41" s="210"/>
      <c r="B41" s="210"/>
      <c r="C41" s="211"/>
      <c r="D41" s="214"/>
      <c r="E41" s="214"/>
      <c r="F41" s="214"/>
      <c r="G41" s="214"/>
      <c r="H41" s="215"/>
      <c r="I41" s="215"/>
      <c r="J41" s="215"/>
    </row>
    <row r="42" spans="1:10" ht="10.5" customHeight="1">
      <c r="A42" s="210"/>
      <c r="B42" s="210"/>
      <c r="C42" s="211" t="s">
        <v>38</v>
      </c>
      <c r="D42" s="214"/>
      <c r="E42" s="214"/>
      <c r="F42" s="214"/>
      <c r="G42" s="214"/>
      <c r="H42" s="215"/>
      <c r="I42" s="215"/>
      <c r="J42" s="215"/>
    </row>
    <row r="43" spans="1:10" ht="10.5" customHeight="1">
      <c r="A43" s="210" t="s">
        <v>97</v>
      </c>
      <c r="B43" s="210"/>
      <c r="C43" s="211"/>
      <c r="D43" s="214">
        <v>198.5</v>
      </c>
      <c r="E43" s="214">
        <v>219.3</v>
      </c>
      <c r="F43" s="214">
        <v>148.4</v>
      </c>
      <c r="G43" s="214">
        <v>208.9</v>
      </c>
      <c r="H43" s="215">
        <v>-9.484724122207027</v>
      </c>
      <c r="I43" s="215">
        <v>33.76010781671158</v>
      </c>
      <c r="J43" s="215">
        <v>32.382762991128004</v>
      </c>
    </row>
    <row r="44" spans="1:10" ht="10.5" customHeight="1">
      <c r="A44" s="210"/>
      <c r="B44" s="210"/>
      <c r="C44" s="211"/>
      <c r="D44" s="214"/>
      <c r="E44" s="214"/>
      <c r="F44" s="214"/>
      <c r="G44" s="214"/>
      <c r="H44" s="215"/>
      <c r="I44" s="215"/>
      <c r="J44" s="215"/>
    </row>
    <row r="45" spans="1:10" ht="10.5" customHeight="1">
      <c r="A45" s="210"/>
      <c r="B45" s="210" t="s">
        <v>75</v>
      </c>
      <c r="C45" s="211"/>
      <c r="D45" s="214">
        <v>232.9</v>
      </c>
      <c r="E45" s="214">
        <v>265.7</v>
      </c>
      <c r="F45" s="214">
        <v>163.3</v>
      </c>
      <c r="G45" s="214">
        <v>249.3</v>
      </c>
      <c r="H45" s="215">
        <v>-12.344749717726753</v>
      </c>
      <c r="I45" s="215">
        <v>42.62094304960195</v>
      </c>
      <c r="J45" s="215">
        <v>42.172797262617614</v>
      </c>
    </row>
    <row r="46" spans="1:10" ht="10.5" customHeight="1">
      <c r="A46" s="210"/>
      <c r="B46" s="210" t="s">
        <v>76</v>
      </c>
      <c r="C46" s="211"/>
      <c r="D46" s="214">
        <v>144.2</v>
      </c>
      <c r="E46" s="214">
        <v>145.9</v>
      </c>
      <c r="F46" s="214">
        <v>124.8</v>
      </c>
      <c r="G46" s="214">
        <v>145.05</v>
      </c>
      <c r="H46" s="215">
        <v>-1.1651816312542953</v>
      </c>
      <c r="I46" s="215">
        <v>15.544871794871788</v>
      </c>
      <c r="J46" s="215">
        <v>11.534025374855824</v>
      </c>
    </row>
    <row r="47" spans="1:10" ht="10.5" customHeight="1">
      <c r="A47" s="210"/>
      <c r="B47" s="210"/>
      <c r="C47" s="211"/>
      <c r="D47" s="214"/>
      <c r="E47" s="216"/>
      <c r="F47" s="216"/>
      <c r="G47" s="214"/>
      <c r="H47" s="215"/>
      <c r="I47" s="215"/>
      <c r="J47" s="215"/>
    </row>
    <row r="48" spans="1:10" ht="10.5" customHeight="1">
      <c r="A48" s="210"/>
      <c r="B48" s="210"/>
      <c r="C48" s="211"/>
      <c r="D48" s="214"/>
      <c r="E48" s="216"/>
      <c r="F48" s="216"/>
      <c r="G48" s="214"/>
      <c r="H48" s="215"/>
      <c r="I48" s="215"/>
      <c r="J48" s="215"/>
    </row>
    <row r="49" spans="1:10" ht="10.5" customHeight="1">
      <c r="A49" s="210" t="s">
        <v>98</v>
      </c>
      <c r="B49" s="210"/>
      <c r="C49" s="211"/>
      <c r="D49" s="214">
        <v>212.1</v>
      </c>
      <c r="E49" s="214">
        <v>218.1</v>
      </c>
      <c r="F49" s="214">
        <v>186.9</v>
      </c>
      <c r="G49" s="214">
        <v>215.1</v>
      </c>
      <c r="H49" s="215">
        <v>-2.751031636863824</v>
      </c>
      <c r="I49" s="215">
        <v>13.483146067415724</v>
      </c>
      <c r="J49" s="215">
        <v>15.42795814327876</v>
      </c>
    </row>
    <row r="50" spans="1:10" ht="10.5" customHeight="1">
      <c r="A50" s="210"/>
      <c r="B50" s="210"/>
      <c r="C50" s="211"/>
      <c r="D50" s="214"/>
      <c r="E50" s="214"/>
      <c r="F50" s="214"/>
      <c r="G50" s="214"/>
      <c r="H50" s="215"/>
      <c r="I50" s="215"/>
      <c r="J50" s="215"/>
    </row>
    <row r="51" spans="1:10" ht="10.5" customHeight="1">
      <c r="A51" s="210"/>
      <c r="B51" s="210" t="s">
        <v>75</v>
      </c>
      <c r="C51" s="211"/>
      <c r="D51" s="214">
        <v>172.5</v>
      </c>
      <c r="E51" s="214">
        <v>179</v>
      </c>
      <c r="F51" s="214">
        <v>149.5</v>
      </c>
      <c r="G51" s="214">
        <v>175.75</v>
      </c>
      <c r="H51" s="215">
        <v>-3.631284916201117</v>
      </c>
      <c r="I51" s="215">
        <v>15.384615384615385</v>
      </c>
      <c r="J51" s="215">
        <v>17.2057352450817</v>
      </c>
    </row>
    <row r="52" spans="1:10" ht="10.5" customHeight="1">
      <c r="A52" s="210"/>
      <c r="B52" s="210" t="s">
        <v>76</v>
      </c>
      <c r="C52" s="211"/>
      <c r="D52" s="214">
        <v>382</v>
      </c>
      <c r="E52" s="214">
        <v>386.2</v>
      </c>
      <c r="F52" s="214">
        <v>347.4</v>
      </c>
      <c r="G52" s="214">
        <v>384.1</v>
      </c>
      <c r="H52" s="215">
        <v>-1.0875194199896399</v>
      </c>
      <c r="I52" s="215">
        <v>9.95970063327577</v>
      </c>
      <c r="J52" s="215">
        <v>12.129616114435871</v>
      </c>
    </row>
    <row r="53" spans="1:10" ht="10.5" customHeight="1">
      <c r="A53" s="210"/>
      <c r="B53" s="210"/>
      <c r="C53" s="211"/>
      <c r="D53" s="214"/>
      <c r="E53" s="216"/>
      <c r="F53" s="217"/>
      <c r="G53" s="214"/>
      <c r="H53" s="215"/>
      <c r="I53" s="215"/>
      <c r="J53" s="215"/>
    </row>
    <row r="54" spans="1:10" ht="10.5" customHeight="1">
      <c r="A54" s="210"/>
      <c r="B54" s="210"/>
      <c r="C54" s="211"/>
      <c r="D54" s="214"/>
      <c r="E54" s="216"/>
      <c r="F54" s="217"/>
      <c r="G54" s="214"/>
      <c r="H54" s="215"/>
      <c r="I54" s="215"/>
      <c r="J54" s="215"/>
    </row>
    <row r="55" spans="1:10" ht="10.5" customHeight="1">
      <c r="A55" s="210" t="s">
        <v>99</v>
      </c>
      <c r="B55" s="210"/>
      <c r="C55" s="211"/>
      <c r="D55" s="214"/>
      <c r="E55" s="216"/>
      <c r="F55" s="217"/>
      <c r="G55" s="214"/>
      <c r="H55" s="215"/>
      <c r="I55" s="215"/>
      <c r="J55" s="215"/>
    </row>
    <row r="56" spans="1:10" ht="10.5" customHeight="1">
      <c r="A56" s="210"/>
      <c r="B56" s="210" t="s">
        <v>100</v>
      </c>
      <c r="C56" s="211"/>
      <c r="D56" s="214">
        <v>116.4</v>
      </c>
      <c r="E56" s="214">
        <v>121.1</v>
      </c>
      <c r="F56" s="214">
        <v>105.5</v>
      </c>
      <c r="G56" s="214">
        <v>118.75</v>
      </c>
      <c r="H56" s="215">
        <v>-3.881090008257629</v>
      </c>
      <c r="I56" s="215">
        <v>10.331753554502374</v>
      </c>
      <c r="J56" s="215">
        <v>10.004631773969427</v>
      </c>
    </row>
    <row r="57" spans="1:10" ht="10.5" customHeight="1">
      <c r="A57" s="210"/>
      <c r="B57" s="210"/>
      <c r="C57" s="211"/>
      <c r="D57" s="214"/>
      <c r="E57" s="214"/>
      <c r="F57" s="214"/>
      <c r="G57" s="214"/>
      <c r="H57" s="215"/>
      <c r="I57" s="215"/>
      <c r="J57" s="215"/>
    </row>
    <row r="58" spans="1:10" ht="10.5" customHeight="1">
      <c r="A58" s="210"/>
      <c r="B58" s="210" t="s">
        <v>75</v>
      </c>
      <c r="C58" s="211"/>
      <c r="D58" s="214">
        <v>95.4</v>
      </c>
      <c r="E58" s="214">
        <v>108.6</v>
      </c>
      <c r="F58" s="214">
        <v>93.4</v>
      </c>
      <c r="G58" s="214">
        <v>102</v>
      </c>
      <c r="H58" s="215">
        <v>-12.154696132596674</v>
      </c>
      <c r="I58" s="215">
        <v>2.141327623126338</v>
      </c>
      <c r="J58" s="215">
        <v>5.699481865284974</v>
      </c>
    </row>
    <row r="59" spans="1:10" ht="10.5" customHeight="1">
      <c r="A59" s="210"/>
      <c r="B59" s="210" t="s">
        <v>76</v>
      </c>
      <c r="C59" s="211"/>
      <c r="D59" s="214">
        <v>182.5</v>
      </c>
      <c r="E59" s="214">
        <v>160.3</v>
      </c>
      <c r="F59" s="214">
        <v>143.5</v>
      </c>
      <c r="G59" s="214">
        <v>171.4</v>
      </c>
      <c r="H59" s="215">
        <v>13.849033063006855</v>
      </c>
      <c r="I59" s="215">
        <v>27.177700348432055</v>
      </c>
      <c r="J59" s="215">
        <v>19.11049339819319</v>
      </c>
    </row>
    <row r="60" spans="1:10" ht="10.5" customHeight="1">
      <c r="A60" s="210"/>
      <c r="B60" s="210"/>
      <c r="C60" s="211"/>
      <c r="D60" s="214"/>
      <c r="E60" s="214"/>
      <c r="F60" s="214"/>
      <c r="G60" s="214"/>
      <c r="H60" s="215"/>
      <c r="I60" s="215"/>
      <c r="J60" s="215"/>
    </row>
    <row r="61" spans="1:10" ht="10.5" customHeight="1">
      <c r="A61" s="210"/>
      <c r="B61" s="210"/>
      <c r="C61" s="211"/>
      <c r="D61" s="219"/>
      <c r="E61" s="214"/>
      <c r="F61" s="214"/>
      <c r="G61" s="220"/>
      <c r="H61" s="221"/>
      <c r="I61" s="221"/>
      <c r="J61" s="221"/>
    </row>
    <row r="62" spans="1:10" ht="10.5" customHeight="1">
      <c r="A62" s="210" t="s">
        <v>103</v>
      </c>
      <c r="B62" s="210"/>
      <c r="C62" s="211"/>
      <c r="D62" s="214">
        <v>158.4</v>
      </c>
      <c r="E62" s="214">
        <v>204.5</v>
      </c>
      <c r="F62" s="214">
        <v>158.6</v>
      </c>
      <c r="G62" s="214">
        <v>181.45</v>
      </c>
      <c r="H62" s="215">
        <v>-22.542787286063565</v>
      </c>
      <c r="I62" s="215">
        <v>-0.12610340479192222</v>
      </c>
      <c r="J62" s="215">
        <v>17.481385561670447</v>
      </c>
    </row>
    <row r="63" spans="1:10" ht="10.5" customHeight="1">
      <c r="A63" s="210"/>
      <c r="B63" s="210"/>
      <c r="C63" s="211"/>
      <c r="D63" s="214"/>
      <c r="E63" s="214"/>
      <c r="F63" s="214"/>
      <c r="G63" s="214"/>
      <c r="H63" s="215"/>
      <c r="I63" s="215"/>
      <c r="J63" s="215"/>
    </row>
    <row r="64" spans="1:10" ht="10.5" customHeight="1">
      <c r="A64" s="210"/>
      <c r="B64" s="210" t="s">
        <v>75</v>
      </c>
      <c r="C64" s="211"/>
      <c r="D64" s="214">
        <v>161.7</v>
      </c>
      <c r="E64" s="214">
        <v>186</v>
      </c>
      <c r="F64" s="214">
        <v>120</v>
      </c>
      <c r="G64" s="214">
        <v>173.85</v>
      </c>
      <c r="H64" s="215">
        <v>-13.064516129032263</v>
      </c>
      <c r="I64" s="215">
        <v>34.75</v>
      </c>
      <c r="J64" s="215">
        <v>34.04009252120279</v>
      </c>
    </row>
    <row r="65" spans="1:10" ht="10.5" customHeight="1">
      <c r="A65" s="210"/>
      <c r="B65" s="210" t="s">
        <v>76</v>
      </c>
      <c r="C65" s="211"/>
      <c r="D65" s="214">
        <v>153</v>
      </c>
      <c r="E65" s="214">
        <v>235</v>
      </c>
      <c r="F65" s="214">
        <v>222.3</v>
      </c>
      <c r="G65" s="214">
        <v>194</v>
      </c>
      <c r="H65" s="215">
        <v>-34.8936170212766</v>
      </c>
      <c r="I65" s="215">
        <v>-31.174089068825914</v>
      </c>
      <c r="J65" s="215">
        <v>-0.6910673150755171</v>
      </c>
    </row>
    <row r="66" spans="1:10" ht="10.5" customHeight="1">
      <c r="A66" s="210"/>
      <c r="B66" s="210"/>
      <c r="C66" s="222"/>
      <c r="D66" s="212"/>
      <c r="E66" s="212"/>
      <c r="F66" s="212"/>
      <c r="G66" s="212"/>
      <c r="H66" s="212"/>
      <c r="I66" s="212"/>
      <c r="J66" s="212"/>
    </row>
    <row r="67" spans="1:10" ht="10.5" customHeight="1">
      <c r="A67" s="210"/>
      <c r="B67" s="210"/>
      <c r="C67" s="222"/>
      <c r="D67" s="212"/>
      <c r="E67" s="212"/>
      <c r="F67" s="212"/>
      <c r="G67" s="212"/>
      <c r="H67" s="212"/>
      <c r="I67" s="212"/>
      <c r="J67" s="212"/>
    </row>
    <row r="68" spans="1:10" ht="9.75" customHeight="1">
      <c r="A68" s="210"/>
      <c r="B68" s="210"/>
      <c r="C68" s="222"/>
      <c r="D68" s="212"/>
      <c r="E68" s="212"/>
      <c r="F68" s="212"/>
      <c r="G68" s="212"/>
      <c r="H68" s="212"/>
      <c r="I68" s="212"/>
      <c r="J68" s="212"/>
    </row>
    <row r="69" spans="1:10" s="188" customFormat="1" ht="12.75" customHeight="1">
      <c r="A69" s="185"/>
      <c r="B69" s="186"/>
      <c r="C69" s="186"/>
      <c r="D69" s="186"/>
      <c r="E69" s="186"/>
      <c r="F69" s="186"/>
      <c r="G69" s="187"/>
      <c r="H69" s="186"/>
      <c r="I69" s="186"/>
      <c r="J69" s="186"/>
    </row>
    <row r="70" spans="1:10" s="188" customFormat="1" ht="12.75" customHeight="1">
      <c r="A70" s="189"/>
      <c r="B70" s="186"/>
      <c r="C70" s="186"/>
      <c r="D70" s="190"/>
      <c r="E70" s="190"/>
      <c r="F70" s="190"/>
      <c r="G70" s="191"/>
      <c r="H70" s="186"/>
      <c r="I70" s="186"/>
      <c r="J70" s="186"/>
    </row>
    <row r="71" spans="1:10" s="188" customFormat="1" ht="13.5" customHeight="1">
      <c r="A71" s="474" t="s">
        <v>101</v>
      </c>
      <c r="B71" s="474"/>
      <c r="C71" s="474"/>
      <c r="D71" s="474"/>
      <c r="E71" s="474"/>
      <c r="F71" s="474"/>
      <c r="G71" s="474"/>
      <c r="H71" s="474"/>
      <c r="I71" s="474"/>
      <c r="J71" s="474"/>
    </row>
    <row r="72" spans="1:10" s="188" customFormat="1" ht="13.5" customHeight="1">
      <c r="A72" s="474" t="s">
        <v>102</v>
      </c>
      <c r="B72" s="474"/>
      <c r="C72" s="474"/>
      <c r="D72" s="474"/>
      <c r="E72" s="474"/>
      <c r="F72" s="474"/>
      <c r="G72" s="474"/>
      <c r="H72" s="474"/>
      <c r="I72" s="474"/>
      <c r="J72" s="474"/>
    </row>
    <row r="73" spans="1:10" s="188" customFormat="1" ht="13.5" customHeight="1">
      <c r="A73" s="474" t="s">
        <v>53</v>
      </c>
      <c r="B73" s="474"/>
      <c r="C73" s="474"/>
      <c r="D73" s="474"/>
      <c r="E73" s="474"/>
      <c r="F73" s="474"/>
      <c r="G73" s="474"/>
      <c r="H73" s="474"/>
      <c r="I73" s="474"/>
      <c r="J73" s="474"/>
    </row>
    <row r="74" spans="1:10" s="188" customFormat="1" ht="12" customHeight="1">
      <c r="A74" s="223"/>
      <c r="B74" s="223"/>
      <c r="C74" s="223"/>
      <c r="D74" s="186"/>
      <c r="E74" s="186"/>
      <c r="F74" s="186"/>
      <c r="G74" s="187"/>
      <c r="H74" s="186"/>
      <c r="I74" s="186"/>
      <c r="J74" s="224"/>
    </row>
    <row r="75" spans="4:10" s="188" customFormat="1" ht="12.75" customHeight="1">
      <c r="D75" s="190"/>
      <c r="E75" s="190"/>
      <c r="F75" s="190"/>
      <c r="G75" s="191"/>
      <c r="H75" s="186"/>
      <c r="I75" s="186"/>
      <c r="J75" s="186"/>
    </row>
    <row r="76" spans="1:10" ht="11.25" customHeight="1">
      <c r="A76" s="192"/>
      <c r="B76" s="192"/>
      <c r="C76" s="193"/>
      <c r="D76" s="473" t="s">
        <v>193</v>
      </c>
      <c r="E76" s="500" t="s">
        <v>89</v>
      </c>
      <c r="F76" s="501"/>
      <c r="G76" s="475" t="s">
        <v>172</v>
      </c>
      <c r="H76" s="194" t="s">
        <v>54</v>
      </c>
      <c r="I76" s="194"/>
      <c r="J76" s="194"/>
    </row>
    <row r="77" spans="3:10" ht="11.25" customHeight="1">
      <c r="C77" s="196"/>
      <c r="D77" s="498"/>
      <c r="E77" s="502"/>
      <c r="F77" s="503"/>
      <c r="G77" s="476"/>
      <c r="H77" s="197" t="s">
        <v>190</v>
      </c>
      <c r="I77" s="453"/>
      <c r="J77" s="198" t="s">
        <v>194</v>
      </c>
    </row>
    <row r="78" spans="1:10" ht="11.25" customHeight="1">
      <c r="A78" s="199" t="s">
        <v>90</v>
      </c>
      <c r="B78" s="199"/>
      <c r="C78" s="200"/>
      <c r="D78" s="498"/>
      <c r="E78" s="496" t="s">
        <v>195</v>
      </c>
      <c r="F78" s="496" t="s">
        <v>196</v>
      </c>
      <c r="G78" s="476"/>
      <c r="H78" s="201" t="s">
        <v>69</v>
      </c>
      <c r="I78" s="201"/>
      <c r="J78" s="201"/>
    </row>
    <row r="79" spans="3:10" ht="11.25" customHeight="1">
      <c r="C79" s="196"/>
      <c r="D79" s="498"/>
      <c r="E79" s="497"/>
      <c r="F79" s="497" t="s">
        <v>38</v>
      </c>
      <c r="G79" s="476"/>
      <c r="H79" s="202" t="s">
        <v>70</v>
      </c>
      <c r="I79" s="203" t="s">
        <v>71</v>
      </c>
      <c r="J79" s="204" t="s">
        <v>71</v>
      </c>
    </row>
    <row r="80" spans="1:10" ht="11.25" customHeight="1">
      <c r="A80" s="205"/>
      <c r="B80" s="205"/>
      <c r="C80" s="206"/>
      <c r="D80" s="499"/>
      <c r="E80" s="478"/>
      <c r="F80" s="478" t="s">
        <v>38</v>
      </c>
      <c r="G80" s="477"/>
      <c r="H80" s="207" t="s">
        <v>72</v>
      </c>
      <c r="I80" s="208" t="s">
        <v>73</v>
      </c>
      <c r="J80" s="209" t="s">
        <v>166</v>
      </c>
    </row>
    <row r="81" spans="1:10" ht="10.5" customHeight="1">
      <c r="A81" s="210"/>
      <c r="B81" s="210"/>
      <c r="C81" s="211"/>
      <c r="D81" s="214"/>
      <c r="E81" s="219"/>
      <c r="F81" s="217"/>
      <c r="G81" s="214"/>
      <c r="H81" s="215"/>
      <c r="I81" s="215"/>
      <c r="J81" s="215"/>
    </row>
    <row r="82" spans="1:10" ht="10.5" customHeight="1">
      <c r="A82" s="210"/>
      <c r="B82" s="210"/>
      <c r="C82" s="211"/>
      <c r="D82" s="214"/>
      <c r="E82" s="219"/>
      <c r="F82" s="217"/>
      <c r="G82" s="214"/>
      <c r="H82" s="215"/>
      <c r="I82" s="215"/>
      <c r="J82" s="215"/>
    </row>
    <row r="83" spans="1:10" ht="10.5" customHeight="1">
      <c r="A83" s="210" t="s">
        <v>104</v>
      </c>
      <c r="B83" s="210"/>
      <c r="C83" s="211"/>
      <c r="D83" s="214">
        <v>185.2</v>
      </c>
      <c r="E83" s="214">
        <v>196.3</v>
      </c>
      <c r="F83" s="214">
        <v>169.2</v>
      </c>
      <c r="G83" s="214">
        <v>190.75</v>
      </c>
      <c r="H83" s="215">
        <v>-5.654610290371891</v>
      </c>
      <c r="I83" s="215">
        <v>9.456264775413713</v>
      </c>
      <c r="J83" s="215">
        <v>13.037037037037036</v>
      </c>
    </row>
    <row r="84" spans="1:10" ht="10.5" customHeight="1">
      <c r="A84" s="210"/>
      <c r="B84" s="210"/>
      <c r="C84" s="211"/>
      <c r="D84" s="214"/>
      <c r="E84" s="214"/>
      <c r="F84" s="214"/>
      <c r="G84" s="214"/>
      <c r="H84" s="215"/>
      <c r="I84" s="215"/>
      <c r="J84" s="215"/>
    </row>
    <row r="85" spans="1:10" ht="10.5" customHeight="1">
      <c r="A85" s="210"/>
      <c r="B85" s="210" t="s">
        <v>75</v>
      </c>
      <c r="C85" s="211"/>
      <c r="D85" s="214">
        <v>164.8</v>
      </c>
      <c r="E85" s="214">
        <v>179.2</v>
      </c>
      <c r="F85" s="214">
        <v>146.2</v>
      </c>
      <c r="G85" s="214">
        <v>172</v>
      </c>
      <c r="H85" s="215">
        <v>-8.035714285714274</v>
      </c>
      <c r="I85" s="215">
        <v>12.722298221614244</v>
      </c>
      <c r="J85" s="215">
        <v>16.137744767049295</v>
      </c>
    </row>
    <row r="86" spans="1:10" ht="10.5" customHeight="1">
      <c r="A86" s="210"/>
      <c r="B86" s="210" t="s">
        <v>76</v>
      </c>
      <c r="C86" s="211"/>
      <c r="D86" s="214">
        <v>264.8</v>
      </c>
      <c r="E86" s="214">
        <v>263.2</v>
      </c>
      <c r="F86" s="214">
        <v>259.1</v>
      </c>
      <c r="G86" s="214">
        <v>264</v>
      </c>
      <c r="H86" s="215">
        <v>0.6079027355623187</v>
      </c>
      <c r="I86" s="215">
        <v>2.1999228097259698</v>
      </c>
      <c r="J86" s="215">
        <v>5.896510228640188</v>
      </c>
    </row>
    <row r="87" spans="1:10" ht="10.5" customHeight="1">
      <c r="A87" s="210"/>
      <c r="B87" s="210"/>
      <c r="C87" s="211"/>
      <c r="D87" s="214"/>
      <c r="E87" s="214"/>
      <c r="F87" s="214"/>
      <c r="G87" s="214"/>
      <c r="H87" s="215"/>
      <c r="I87" s="215"/>
      <c r="J87" s="215"/>
    </row>
    <row r="88" spans="1:10" ht="10.5" customHeight="1">
      <c r="A88" s="210"/>
      <c r="B88" s="210"/>
      <c r="C88" s="211"/>
      <c r="D88" s="214"/>
      <c r="E88" s="214"/>
      <c r="F88" s="214"/>
      <c r="G88" s="214"/>
      <c r="H88" s="215"/>
      <c r="I88" s="215"/>
      <c r="J88" s="215"/>
    </row>
    <row r="89" spans="1:10" ht="10.5" customHeight="1">
      <c r="A89" s="210" t="s">
        <v>105</v>
      </c>
      <c r="B89" s="210"/>
      <c r="C89" s="211"/>
      <c r="D89" s="214">
        <v>153.2</v>
      </c>
      <c r="E89" s="214">
        <v>208.6</v>
      </c>
      <c r="F89" s="214">
        <v>118.5</v>
      </c>
      <c r="G89" s="214">
        <v>180.9</v>
      </c>
      <c r="H89" s="215">
        <v>-26.55800575263663</v>
      </c>
      <c r="I89" s="215">
        <v>29.28270042194092</v>
      </c>
      <c r="J89" s="215">
        <v>57.715780296425436</v>
      </c>
    </row>
    <row r="90" spans="1:10" ht="10.5" customHeight="1">
      <c r="A90" s="210"/>
      <c r="B90" s="210"/>
      <c r="C90" s="211"/>
      <c r="D90" s="214"/>
      <c r="E90" s="214"/>
      <c r="F90" s="214"/>
      <c r="G90" s="214"/>
      <c r="H90" s="215"/>
      <c r="I90" s="215"/>
      <c r="J90" s="215"/>
    </row>
    <row r="91" spans="1:10" ht="10.5" customHeight="1">
      <c r="A91" s="210"/>
      <c r="B91" s="210" t="s">
        <v>75</v>
      </c>
      <c r="C91" s="211"/>
      <c r="D91" s="214">
        <v>149.7</v>
      </c>
      <c r="E91" s="214">
        <v>208.4</v>
      </c>
      <c r="F91" s="214">
        <v>110.1</v>
      </c>
      <c r="G91" s="214">
        <v>179.05</v>
      </c>
      <c r="H91" s="215">
        <v>-28.16698656429943</v>
      </c>
      <c r="I91" s="215">
        <v>35.967302452316076</v>
      </c>
      <c r="J91" s="215">
        <v>69.31442080378251</v>
      </c>
    </row>
    <row r="92" spans="1:10" ht="10.5" customHeight="1">
      <c r="A92" s="210"/>
      <c r="B92" s="210" t="s">
        <v>76</v>
      </c>
      <c r="C92" s="211"/>
      <c r="D92" s="214">
        <v>161.3</v>
      </c>
      <c r="E92" s="214">
        <v>209.3</v>
      </c>
      <c r="F92" s="214">
        <v>138.5</v>
      </c>
      <c r="G92" s="214">
        <v>185.3</v>
      </c>
      <c r="H92" s="215">
        <v>-22.933588150979453</v>
      </c>
      <c r="I92" s="215">
        <v>16.46209386281589</v>
      </c>
      <c r="J92" s="215">
        <v>36.35025754231053</v>
      </c>
    </row>
    <row r="93" spans="1:10" ht="10.5" customHeight="1">
      <c r="A93" s="210"/>
      <c r="B93" s="210"/>
      <c r="C93" s="211"/>
      <c r="D93" s="214"/>
      <c r="E93" s="216"/>
      <c r="F93" s="217"/>
      <c r="G93" s="214"/>
      <c r="H93" s="215"/>
      <c r="I93" s="215"/>
      <c r="J93" s="215"/>
    </row>
    <row r="94" spans="1:10" ht="10.5" customHeight="1">
      <c r="A94" s="210"/>
      <c r="B94" s="210"/>
      <c r="C94" s="211"/>
      <c r="D94" s="214"/>
      <c r="E94" s="216"/>
      <c r="F94" s="217"/>
      <c r="G94" s="214"/>
      <c r="H94" s="215"/>
      <c r="I94" s="215"/>
      <c r="J94" s="215"/>
    </row>
    <row r="95" spans="1:10" ht="10.5" customHeight="1">
      <c r="A95" s="210" t="s">
        <v>106</v>
      </c>
      <c r="B95" s="210"/>
      <c r="C95" s="211"/>
      <c r="D95" s="214"/>
      <c r="E95" s="216"/>
      <c r="F95" s="217"/>
      <c r="G95" s="214"/>
      <c r="H95" s="215"/>
      <c r="I95" s="215"/>
      <c r="J95" s="215"/>
    </row>
    <row r="96" spans="1:10" ht="10.5" customHeight="1">
      <c r="A96" s="210"/>
      <c r="B96" s="210" t="s">
        <v>107</v>
      </c>
      <c r="C96" s="211"/>
      <c r="D96" s="214">
        <v>177.1</v>
      </c>
      <c r="E96" s="214">
        <v>201.4</v>
      </c>
      <c r="F96" s="214">
        <v>173.7</v>
      </c>
      <c r="G96" s="214">
        <v>189.25</v>
      </c>
      <c r="H96" s="215">
        <v>-12.065541211519369</v>
      </c>
      <c r="I96" s="215">
        <v>1.9573978123200955</v>
      </c>
      <c r="J96" s="215">
        <v>5.785354946897722</v>
      </c>
    </row>
    <row r="97" spans="1:10" ht="10.5" customHeight="1">
      <c r="A97" s="210"/>
      <c r="B97" s="210"/>
      <c r="C97" s="211"/>
      <c r="D97" s="214"/>
      <c r="E97" s="214"/>
      <c r="F97" s="214"/>
      <c r="G97" s="214"/>
      <c r="H97" s="215"/>
      <c r="I97" s="215"/>
      <c r="J97" s="215"/>
    </row>
    <row r="98" spans="1:10" ht="10.5" customHeight="1">
      <c r="A98" s="210"/>
      <c r="B98" s="210" t="s">
        <v>75</v>
      </c>
      <c r="C98" s="211"/>
      <c r="D98" s="214">
        <v>175.2</v>
      </c>
      <c r="E98" s="214">
        <v>188.6</v>
      </c>
      <c r="F98" s="214">
        <v>167.4</v>
      </c>
      <c r="G98" s="214">
        <v>181.9</v>
      </c>
      <c r="H98" s="215">
        <v>-7.104984093319197</v>
      </c>
      <c r="I98" s="215">
        <v>4.659498207885294</v>
      </c>
      <c r="J98" s="215">
        <v>5.602322206095778</v>
      </c>
    </row>
    <row r="99" spans="1:10" ht="10.5" customHeight="1">
      <c r="A99" s="210"/>
      <c r="B99" s="210" t="s">
        <v>76</v>
      </c>
      <c r="C99" s="211"/>
      <c r="D99" s="214">
        <v>191</v>
      </c>
      <c r="E99" s="214">
        <v>295.8</v>
      </c>
      <c r="F99" s="214">
        <v>220.4</v>
      </c>
      <c r="G99" s="214">
        <v>243.4</v>
      </c>
      <c r="H99" s="215">
        <v>-35.42934415145369</v>
      </c>
      <c r="I99" s="215">
        <v>-13.339382940108894</v>
      </c>
      <c r="J99" s="215">
        <v>6.777802149594217</v>
      </c>
    </row>
    <row r="100" spans="1:10" ht="10.5" customHeight="1">
      <c r="A100" s="210"/>
      <c r="B100" s="210"/>
      <c r="C100" s="211"/>
      <c r="D100" s="214"/>
      <c r="E100" s="214"/>
      <c r="F100" s="214"/>
      <c r="G100" s="214"/>
      <c r="H100" s="215"/>
      <c r="I100" s="215"/>
      <c r="J100" s="215"/>
    </row>
    <row r="101" spans="1:10" ht="10.5" customHeight="1">
      <c r="A101" s="210"/>
      <c r="B101" s="210"/>
      <c r="C101" s="211"/>
      <c r="D101" s="214"/>
      <c r="E101" s="214"/>
      <c r="F101" s="214"/>
      <c r="G101" s="214"/>
      <c r="H101" s="215"/>
      <c r="I101" s="215"/>
      <c r="J101" s="215"/>
    </row>
    <row r="102" spans="1:10" ht="10.5" customHeight="1">
      <c r="A102" s="210" t="s">
        <v>108</v>
      </c>
      <c r="B102" s="210"/>
      <c r="C102" s="211"/>
      <c r="D102" s="214">
        <v>290.2</v>
      </c>
      <c r="E102" s="214">
        <v>251.3</v>
      </c>
      <c r="F102" s="214">
        <v>249.7</v>
      </c>
      <c r="G102" s="214">
        <v>270.75</v>
      </c>
      <c r="H102" s="215">
        <v>15.47950656585753</v>
      </c>
      <c r="I102" s="215">
        <v>16.219463356027234</v>
      </c>
      <c r="J102" s="215">
        <v>14.120126448893572</v>
      </c>
    </row>
    <row r="103" spans="1:10" ht="10.5" customHeight="1">
      <c r="A103" s="210"/>
      <c r="B103" s="210"/>
      <c r="C103" s="211"/>
      <c r="D103" s="214"/>
      <c r="E103" s="214"/>
      <c r="F103" s="214"/>
      <c r="G103" s="214"/>
      <c r="H103" s="215"/>
      <c r="I103" s="215"/>
      <c r="J103" s="215"/>
    </row>
    <row r="104" spans="1:10" ht="10.5" customHeight="1">
      <c r="A104" s="210"/>
      <c r="B104" s="210" t="s">
        <v>75</v>
      </c>
      <c r="C104" s="211"/>
      <c r="D104" s="214">
        <v>235.4</v>
      </c>
      <c r="E104" s="214">
        <v>201.3</v>
      </c>
      <c r="F104" s="214">
        <v>230.5</v>
      </c>
      <c r="G104" s="214">
        <v>218.35</v>
      </c>
      <c r="H104" s="215">
        <v>16.93989071038251</v>
      </c>
      <c r="I104" s="215">
        <v>2.125813449023864</v>
      </c>
      <c r="J104" s="215">
        <v>4.398756873057622</v>
      </c>
    </row>
    <row r="105" spans="1:10" ht="10.5" customHeight="1">
      <c r="A105" s="210"/>
      <c r="B105" s="210" t="s">
        <v>76</v>
      </c>
      <c r="C105" s="211"/>
      <c r="D105" s="214">
        <v>396.6</v>
      </c>
      <c r="E105" s="214">
        <v>348.1</v>
      </c>
      <c r="F105" s="214">
        <v>287.1</v>
      </c>
      <c r="G105" s="214">
        <v>372.35</v>
      </c>
      <c r="H105" s="215">
        <v>13.932777937374317</v>
      </c>
      <c r="I105" s="215">
        <v>38.14002089864159</v>
      </c>
      <c r="J105" s="215">
        <v>27.604523646333107</v>
      </c>
    </row>
    <row r="106" spans="1:10" ht="10.5" customHeight="1">
      <c r="A106" s="212"/>
      <c r="B106" s="212"/>
      <c r="C106" s="226"/>
      <c r="D106" s="214"/>
      <c r="E106" s="216"/>
      <c r="F106" s="217"/>
      <c r="G106" s="214"/>
      <c r="H106" s="215"/>
      <c r="I106" s="215"/>
      <c r="J106" s="215"/>
    </row>
    <row r="107" spans="1:10" ht="10.5" customHeight="1">
      <c r="A107" s="212"/>
      <c r="B107" s="212"/>
      <c r="C107" s="226"/>
      <c r="D107" s="214"/>
      <c r="E107" s="216"/>
      <c r="F107" s="217"/>
      <c r="G107" s="214"/>
      <c r="H107" s="215"/>
      <c r="I107" s="215"/>
      <c r="J107" s="215"/>
    </row>
    <row r="108" spans="1:10" ht="10.5" customHeight="1">
      <c r="A108" s="210" t="s">
        <v>109</v>
      </c>
      <c r="B108" s="210"/>
      <c r="C108" s="226"/>
      <c r="D108" s="214"/>
      <c r="E108" s="216"/>
      <c r="F108" s="216"/>
      <c r="G108" s="214"/>
      <c r="H108" s="215"/>
      <c r="I108" s="215"/>
      <c r="J108" s="215"/>
    </row>
    <row r="109" spans="1:10" ht="10.5" customHeight="1">
      <c r="A109" s="210"/>
      <c r="B109" s="210" t="s">
        <v>110</v>
      </c>
      <c r="C109" s="226"/>
      <c r="D109" s="214">
        <v>157.7</v>
      </c>
      <c r="E109" s="214">
        <v>169.1</v>
      </c>
      <c r="F109" s="214">
        <v>132.2</v>
      </c>
      <c r="G109" s="214">
        <v>163.4</v>
      </c>
      <c r="H109" s="215">
        <v>-6.741573033707868</v>
      </c>
      <c r="I109" s="215">
        <v>19.288956127080183</v>
      </c>
      <c r="J109" s="215">
        <v>6.310995445673383</v>
      </c>
    </row>
    <row r="110" spans="1:10" ht="10.5" customHeight="1">
      <c r="A110" s="210"/>
      <c r="B110" s="210"/>
      <c r="C110" s="226"/>
      <c r="D110" s="214"/>
      <c r="E110" s="214"/>
      <c r="F110" s="214"/>
      <c r="G110" s="214"/>
      <c r="H110" s="215"/>
      <c r="I110" s="215"/>
      <c r="J110" s="215"/>
    </row>
    <row r="111" spans="1:10" ht="10.5" customHeight="1">
      <c r="A111" s="210"/>
      <c r="B111" s="210" t="s">
        <v>75</v>
      </c>
      <c r="C111" s="226"/>
      <c r="D111" s="214">
        <v>127.1</v>
      </c>
      <c r="E111" s="214">
        <v>163.5</v>
      </c>
      <c r="F111" s="214">
        <v>119.8</v>
      </c>
      <c r="G111" s="214">
        <v>145.3</v>
      </c>
      <c r="H111" s="215">
        <v>-22.262996941896027</v>
      </c>
      <c r="I111" s="215">
        <v>6.093489148580966</v>
      </c>
      <c r="J111" s="215">
        <v>11.1281070745698</v>
      </c>
    </row>
    <row r="112" spans="1:10" ht="10.5" customHeight="1">
      <c r="A112" s="210"/>
      <c r="B112" s="210" t="s">
        <v>76</v>
      </c>
      <c r="C112" s="226"/>
      <c r="D112" s="214">
        <v>189.6</v>
      </c>
      <c r="E112" s="214">
        <v>174.8</v>
      </c>
      <c r="F112" s="214">
        <v>145</v>
      </c>
      <c r="G112" s="214">
        <v>182.2</v>
      </c>
      <c r="H112" s="215">
        <v>8.466819221967953</v>
      </c>
      <c r="I112" s="215">
        <v>30.758620689655167</v>
      </c>
      <c r="J112" s="215">
        <v>2.590090090090087</v>
      </c>
    </row>
    <row r="113" spans="1:10" ht="10.5" customHeight="1">
      <c r="A113" s="210"/>
      <c r="B113" s="210"/>
      <c r="C113" s="226"/>
      <c r="D113" s="214"/>
      <c r="E113" s="214"/>
      <c r="F113" s="214"/>
      <c r="G113" s="214"/>
      <c r="H113" s="215"/>
      <c r="I113" s="215"/>
      <c r="J113" s="215"/>
    </row>
    <row r="114" spans="1:10" ht="10.5" customHeight="1">
      <c r="A114" s="210"/>
      <c r="B114" s="210"/>
      <c r="C114" s="226"/>
      <c r="D114" s="214"/>
      <c r="E114" s="214"/>
      <c r="F114" s="214"/>
      <c r="G114" s="214"/>
      <c r="H114" s="215"/>
      <c r="I114" s="215"/>
      <c r="J114" s="215"/>
    </row>
    <row r="115" spans="1:10" ht="10.5" customHeight="1">
      <c r="A115" s="210" t="s">
        <v>111</v>
      </c>
      <c r="B115" s="210"/>
      <c r="C115" s="226"/>
      <c r="D115" s="214">
        <v>192.8</v>
      </c>
      <c r="E115" s="214">
        <v>188.2</v>
      </c>
      <c r="F115" s="214">
        <v>149</v>
      </c>
      <c r="G115" s="214">
        <v>190.5</v>
      </c>
      <c r="H115" s="215">
        <v>2.44420828905421</v>
      </c>
      <c r="I115" s="215">
        <v>29.395973154362423</v>
      </c>
      <c r="J115" s="215">
        <v>32.79888462879053</v>
      </c>
    </row>
    <row r="116" spans="1:10" ht="10.5" customHeight="1">
      <c r="A116" s="210"/>
      <c r="B116" s="210"/>
      <c r="C116" s="226"/>
      <c r="D116" s="214"/>
      <c r="E116" s="214"/>
      <c r="F116" s="214"/>
      <c r="G116" s="214"/>
      <c r="H116" s="215"/>
      <c r="I116" s="215"/>
      <c r="J116" s="215"/>
    </row>
    <row r="117" spans="1:10" ht="10.5" customHeight="1">
      <c r="A117" s="210"/>
      <c r="B117" s="210" t="s">
        <v>75</v>
      </c>
      <c r="C117" s="226"/>
      <c r="D117" s="214">
        <v>133.5</v>
      </c>
      <c r="E117" s="214">
        <v>138.2</v>
      </c>
      <c r="F117" s="214">
        <v>126</v>
      </c>
      <c r="G117" s="214">
        <v>135.85</v>
      </c>
      <c r="H117" s="215">
        <v>-3.4008683068017285</v>
      </c>
      <c r="I117" s="215">
        <v>5.9523809523809526</v>
      </c>
      <c r="J117" s="215">
        <v>10.223123732251517</v>
      </c>
    </row>
    <row r="118" spans="1:10" ht="10.5" customHeight="1">
      <c r="A118" s="210"/>
      <c r="B118" s="210" t="s">
        <v>76</v>
      </c>
      <c r="C118" s="226"/>
      <c r="D118" s="214">
        <v>288</v>
      </c>
      <c r="E118" s="214">
        <v>268.4</v>
      </c>
      <c r="F118" s="214">
        <v>185.9</v>
      </c>
      <c r="G118" s="214">
        <v>278.2</v>
      </c>
      <c r="H118" s="215">
        <v>7.302533532041738</v>
      </c>
      <c r="I118" s="215">
        <v>54.92200107584723</v>
      </c>
      <c r="J118" s="215">
        <v>58.248009101251405</v>
      </c>
    </row>
    <row r="119" spans="1:10" ht="10.5" customHeight="1">
      <c r="A119" s="210"/>
      <c r="B119" s="210"/>
      <c r="C119" s="226"/>
      <c r="D119" s="214"/>
      <c r="E119" s="214"/>
      <c r="F119" s="214"/>
      <c r="G119" s="214"/>
      <c r="H119" s="215"/>
      <c r="I119" s="215"/>
      <c r="J119" s="215"/>
    </row>
    <row r="120" spans="1:10" ht="10.5" customHeight="1">
      <c r="A120" s="210" t="s">
        <v>112</v>
      </c>
      <c r="B120" s="210"/>
      <c r="C120" s="226"/>
      <c r="D120" s="214">
        <v>98.1</v>
      </c>
      <c r="E120" s="214">
        <v>67.7</v>
      </c>
      <c r="F120" s="214">
        <v>103.5</v>
      </c>
      <c r="G120" s="214">
        <v>82.9</v>
      </c>
      <c r="H120" s="215">
        <v>44.90398818316099</v>
      </c>
      <c r="I120" s="215">
        <v>-5.2173913043478315</v>
      </c>
      <c r="J120" s="215">
        <v>-6.749156355455567</v>
      </c>
    </row>
    <row r="121" spans="1:10" ht="10.5" customHeight="1">
      <c r="A121" s="210"/>
      <c r="B121" s="210"/>
      <c r="C121" s="226"/>
      <c r="D121" s="214"/>
      <c r="E121" s="214"/>
      <c r="F121" s="214"/>
      <c r="G121" s="214"/>
      <c r="H121" s="215"/>
      <c r="I121" s="215"/>
      <c r="J121" s="215"/>
    </row>
    <row r="122" spans="1:10" ht="10.5" customHeight="1">
      <c r="A122" s="210"/>
      <c r="B122" s="210" t="s">
        <v>75</v>
      </c>
      <c r="C122" s="226"/>
      <c r="D122" s="214">
        <v>72.3</v>
      </c>
      <c r="E122" s="214">
        <v>58.7</v>
      </c>
      <c r="F122" s="214">
        <v>97.5</v>
      </c>
      <c r="G122" s="214">
        <v>65.5</v>
      </c>
      <c r="H122" s="215">
        <v>23.168654173764896</v>
      </c>
      <c r="I122" s="215">
        <v>-25.84615384615385</v>
      </c>
      <c r="J122" s="215">
        <v>-16.98352344740178</v>
      </c>
    </row>
    <row r="123" spans="1:10" ht="10.5" customHeight="1">
      <c r="A123" s="210"/>
      <c r="B123" s="210" t="s">
        <v>76</v>
      </c>
      <c r="C123" s="226"/>
      <c r="D123" s="214">
        <v>793.6</v>
      </c>
      <c r="E123" s="214">
        <v>309.6</v>
      </c>
      <c r="F123" s="214">
        <v>265.8</v>
      </c>
      <c r="G123" s="214">
        <v>551.6</v>
      </c>
      <c r="H123" s="215">
        <v>156.33074935400515</v>
      </c>
      <c r="I123" s="215">
        <v>198.57035364936038</v>
      </c>
      <c r="J123" s="215">
        <v>53.88478169898171</v>
      </c>
    </row>
    <row r="124" spans="1:10" ht="10.5" customHeight="1">
      <c r="A124" s="212"/>
      <c r="B124" s="212"/>
      <c r="C124" s="226"/>
      <c r="D124" s="214"/>
      <c r="E124" s="214"/>
      <c r="F124" s="214"/>
      <c r="G124" s="214"/>
      <c r="H124" s="215"/>
      <c r="I124" s="218"/>
      <c r="J124" s="215"/>
    </row>
    <row r="125" spans="1:10" ht="10.5" customHeight="1">
      <c r="A125" s="210" t="s">
        <v>113</v>
      </c>
      <c r="B125" s="210"/>
      <c r="C125" s="211"/>
      <c r="D125" s="214"/>
      <c r="E125" s="214"/>
      <c r="F125" s="214"/>
      <c r="G125" s="214"/>
      <c r="H125" s="215"/>
      <c r="I125" s="215"/>
      <c r="J125" s="215"/>
    </row>
    <row r="126" spans="1:10" ht="10.5" customHeight="1">
      <c r="A126" s="210"/>
      <c r="B126" s="210" t="s">
        <v>114</v>
      </c>
      <c r="C126" s="211"/>
      <c r="D126" s="214">
        <v>58.4</v>
      </c>
      <c r="E126" s="214">
        <v>55.1</v>
      </c>
      <c r="F126" s="214">
        <v>49.3</v>
      </c>
      <c r="G126" s="214">
        <v>56.75</v>
      </c>
      <c r="H126" s="215">
        <v>5.989110707803987</v>
      </c>
      <c r="I126" s="215">
        <v>18.458417849898584</v>
      </c>
      <c r="J126" s="215">
        <v>14.878542510121461</v>
      </c>
    </row>
    <row r="127" spans="1:10" ht="10.5" customHeight="1">
      <c r="A127" s="210"/>
      <c r="B127" s="210"/>
      <c r="C127" s="211"/>
      <c r="D127" s="214"/>
      <c r="E127" s="214"/>
      <c r="F127" s="214"/>
      <c r="G127" s="214"/>
      <c r="H127" s="215"/>
      <c r="I127" s="215"/>
      <c r="J127" s="215"/>
    </row>
    <row r="128" spans="1:10" ht="10.5" customHeight="1">
      <c r="A128" s="210"/>
      <c r="B128" s="210" t="s">
        <v>75</v>
      </c>
      <c r="C128" s="211"/>
      <c r="D128" s="214">
        <v>57.9</v>
      </c>
      <c r="E128" s="214">
        <v>53.9</v>
      </c>
      <c r="F128" s="214">
        <v>49.1</v>
      </c>
      <c r="G128" s="214">
        <v>55.9</v>
      </c>
      <c r="H128" s="215">
        <v>7.421150278293136</v>
      </c>
      <c r="I128" s="215">
        <v>17.922606924643578</v>
      </c>
      <c r="J128" s="215">
        <v>14.198161389172615</v>
      </c>
    </row>
    <row r="129" spans="1:10" ht="10.5" customHeight="1">
      <c r="A129" s="210"/>
      <c r="B129" s="210" t="s">
        <v>76</v>
      </c>
      <c r="C129" s="211"/>
      <c r="D129" s="214">
        <v>62.8</v>
      </c>
      <c r="E129" s="214">
        <v>66.3</v>
      </c>
      <c r="F129" s="214">
        <v>51.1</v>
      </c>
      <c r="G129" s="214">
        <v>64.55</v>
      </c>
      <c r="H129" s="215">
        <v>-5.279034690799397</v>
      </c>
      <c r="I129" s="215">
        <v>22.896281800391378</v>
      </c>
      <c r="J129" s="215">
        <v>20.09302325581395</v>
      </c>
    </row>
    <row r="130" spans="4:10" ht="10.5" customHeight="1">
      <c r="D130" s="214"/>
      <c r="E130" s="219"/>
      <c r="F130" s="214"/>
      <c r="G130" s="214"/>
      <c r="H130" s="215"/>
      <c r="I130" s="215"/>
      <c r="J130" s="215"/>
    </row>
    <row r="131" spans="1:10" ht="12.75">
      <c r="A131" s="212"/>
      <c r="B131" s="212"/>
      <c r="C131" s="227"/>
      <c r="D131" s="214"/>
      <c r="E131" s="219"/>
      <c r="F131" s="214"/>
      <c r="G131" s="214"/>
      <c r="H131" s="215"/>
      <c r="I131" s="215"/>
      <c r="J131" s="215"/>
    </row>
    <row r="132" spans="1:10" ht="10.5" customHeight="1">
      <c r="A132" s="212"/>
      <c r="B132" s="212"/>
      <c r="C132" s="227"/>
      <c r="D132" s="219"/>
      <c r="E132" s="219"/>
      <c r="F132" s="214"/>
      <c r="G132" s="220"/>
      <c r="H132" s="221"/>
      <c r="I132" s="221"/>
      <c r="J132" s="221"/>
    </row>
    <row r="133" spans="1:10" ht="10.5" customHeight="1">
      <c r="A133" s="212"/>
      <c r="B133" s="212"/>
      <c r="C133" s="227"/>
      <c r="D133" s="228"/>
      <c r="E133" s="228"/>
      <c r="F133" s="214"/>
      <c r="G133" s="229"/>
      <c r="H133" s="228"/>
      <c r="I133" s="228"/>
      <c r="J133" s="228"/>
    </row>
    <row r="134" spans="1:10" ht="10.5" customHeight="1">
      <c r="A134" s="212"/>
      <c r="B134" s="212"/>
      <c r="C134" s="227"/>
      <c r="D134" s="228"/>
      <c r="E134" s="228"/>
      <c r="F134" s="214"/>
      <c r="G134" s="229"/>
      <c r="H134" s="228"/>
      <c r="I134" s="228"/>
      <c r="J134" s="228"/>
    </row>
    <row r="135" spans="1:10" ht="10.5" customHeight="1">
      <c r="A135" s="212"/>
      <c r="B135" s="212"/>
      <c r="C135" s="227"/>
      <c r="D135" s="228"/>
      <c r="E135" s="228"/>
      <c r="F135" s="214"/>
      <c r="G135" s="229"/>
      <c r="H135" s="228"/>
      <c r="I135" s="228"/>
      <c r="J135" s="228"/>
    </row>
    <row r="136" spans="1:10" ht="10.5" customHeight="1">
      <c r="A136" s="212"/>
      <c r="B136" s="212"/>
      <c r="C136" s="227"/>
      <c r="D136" s="228"/>
      <c r="E136" s="228"/>
      <c r="F136" s="214"/>
      <c r="G136" s="229"/>
      <c r="H136" s="228"/>
      <c r="I136" s="228"/>
      <c r="J136" s="228"/>
    </row>
    <row r="137" spans="1:10" ht="12.75">
      <c r="A137" s="212"/>
      <c r="B137" s="212"/>
      <c r="C137" s="227"/>
      <c r="D137" s="228"/>
      <c r="E137" s="228"/>
      <c r="F137" s="214"/>
      <c r="G137" s="229"/>
      <c r="H137" s="228"/>
      <c r="I137" s="228"/>
      <c r="J137" s="228"/>
    </row>
    <row r="138" spans="1:10" ht="10.5" customHeight="1">
      <c r="A138" s="212"/>
      <c r="C138" s="225"/>
      <c r="D138" s="228"/>
      <c r="E138" s="228"/>
      <c r="F138" s="214"/>
      <c r="G138" s="229"/>
      <c r="H138" s="228"/>
      <c r="I138" s="228"/>
      <c r="J138" s="228"/>
    </row>
    <row r="139" spans="1:10" ht="10.5" customHeight="1">
      <c r="A139" s="212"/>
      <c r="B139" s="212"/>
      <c r="C139" s="227"/>
      <c r="D139" s="228"/>
      <c r="E139" s="228"/>
      <c r="F139" s="214"/>
      <c r="G139" s="229"/>
      <c r="H139" s="228"/>
      <c r="I139" s="228"/>
      <c r="J139" s="228"/>
    </row>
    <row r="140" spans="2:10" ht="10.5" customHeight="1">
      <c r="B140" s="212"/>
      <c r="C140" s="225"/>
      <c r="D140" s="228"/>
      <c r="E140" s="228"/>
      <c r="F140" s="214"/>
      <c r="G140" s="229"/>
      <c r="H140" s="228"/>
      <c r="I140" s="228"/>
      <c r="J140" s="228"/>
    </row>
    <row r="141" ht="10.5" customHeight="1"/>
  </sheetData>
  <mergeCells count="16">
    <mergeCell ref="A71:J71"/>
    <mergeCell ref="D76:D80"/>
    <mergeCell ref="E76:F77"/>
    <mergeCell ref="G76:G80"/>
    <mergeCell ref="E78:E80"/>
    <mergeCell ref="F78:F80"/>
    <mergeCell ref="A72:J72"/>
    <mergeCell ref="A73:J73"/>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130"/>
  <sheetViews>
    <sheetView zoomScale="125" zoomScaleNormal="125" workbookViewId="0" topLeftCell="A1">
      <selection activeCell="A1" sqref="A1"/>
    </sheetView>
  </sheetViews>
  <sheetFormatPr defaultColWidth="11.421875" defaultRowHeight="12.75"/>
  <cols>
    <col min="1" max="1" width="1.1484375" style="241" customWidth="1"/>
    <col min="2" max="2" width="11.140625" style="241" customWidth="1"/>
    <col min="3" max="3" width="25.140625" style="241" customWidth="1"/>
    <col min="4" max="5" width="7.7109375" style="241" customWidth="1"/>
    <col min="6" max="6" width="8.00390625" style="241" customWidth="1"/>
    <col min="7" max="7" width="7.00390625" style="241" customWidth="1"/>
    <col min="8" max="8" width="7.8515625" style="241" customWidth="1"/>
    <col min="9" max="9" width="6.421875" style="241" customWidth="1"/>
    <col min="10" max="10" width="6.8515625" style="241" customWidth="1"/>
    <col min="11" max="16384" width="11.421875" style="241" customWidth="1"/>
  </cols>
  <sheetData>
    <row r="1" spans="1:10" s="233" customFormat="1" ht="12.75" customHeight="1">
      <c r="A1" s="230"/>
      <c r="B1" s="231"/>
      <c r="C1" s="231"/>
      <c r="D1" s="231"/>
      <c r="E1" s="231"/>
      <c r="F1" s="231"/>
      <c r="G1" s="232"/>
      <c r="H1" s="231"/>
      <c r="I1" s="231"/>
      <c r="J1" s="231"/>
    </row>
    <row r="2" spans="1:10" s="233" customFormat="1" ht="12.75" customHeight="1">
      <c r="A2" s="234"/>
      <c r="B2" s="231"/>
      <c r="C2" s="231"/>
      <c r="D2" s="235"/>
      <c r="E2" s="235"/>
      <c r="F2" s="235"/>
      <c r="G2" s="236"/>
      <c r="H2" s="231"/>
      <c r="I2" s="231"/>
      <c r="J2" s="231"/>
    </row>
    <row r="3" spans="1:10" s="233" customFormat="1" ht="15.75" customHeight="1">
      <c r="A3" s="504" t="s">
        <v>115</v>
      </c>
      <c r="B3" s="504"/>
      <c r="C3" s="504"/>
      <c r="D3" s="504"/>
      <c r="E3" s="504"/>
      <c r="F3" s="504"/>
      <c r="G3" s="504"/>
      <c r="H3" s="504"/>
      <c r="I3" s="504"/>
      <c r="J3" s="504"/>
    </row>
    <row r="4" spans="1:10" s="233" customFormat="1" ht="13.5" customHeight="1">
      <c r="A4" s="504" t="s">
        <v>116</v>
      </c>
      <c r="B4" s="504"/>
      <c r="C4" s="504"/>
      <c r="D4" s="504"/>
      <c r="E4" s="504"/>
      <c r="F4" s="504"/>
      <c r="G4" s="504"/>
      <c r="H4" s="504"/>
      <c r="I4" s="504"/>
      <c r="J4" s="504"/>
    </row>
    <row r="5" spans="1:11" s="233" customFormat="1" ht="13.5" customHeight="1">
      <c r="A5" s="504" t="s">
        <v>53</v>
      </c>
      <c r="B5" s="504"/>
      <c r="C5" s="504"/>
      <c r="D5" s="504"/>
      <c r="E5" s="504"/>
      <c r="F5" s="504"/>
      <c r="G5" s="504"/>
      <c r="H5" s="504"/>
      <c r="I5" s="504"/>
      <c r="J5" s="504"/>
      <c r="K5" s="237"/>
    </row>
    <row r="6" spans="4:11" s="233" customFormat="1" ht="12.75" customHeight="1">
      <c r="D6" s="235"/>
      <c r="E6" s="235"/>
      <c r="F6" s="235"/>
      <c r="G6" s="236"/>
      <c r="H6" s="231"/>
      <c r="I6" s="231"/>
      <c r="J6" s="231"/>
      <c r="K6" s="237"/>
    </row>
    <row r="7" spans="4:11" s="233" customFormat="1" ht="12.75" customHeight="1">
      <c r="D7" s="235"/>
      <c r="E7" s="235"/>
      <c r="F7" s="235"/>
      <c r="G7" s="236"/>
      <c r="H7" s="231"/>
      <c r="I7" s="231"/>
      <c r="J7" s="231"/>
      <c r="K7" s="237"/>
    </row>
    <row r="8" spans="1:10" ht="11.25" customHeight="1">
      <c r="A8" s="238"/>
      <c r="B8" s="238"/>
      <c r="C8" s="239"/>
      <c r="D8" s="511" t="s">
        <v>193</v>
      </c>
      <c r="E8" s="514" t="s">
        <v>89</v>
      </c>
      <c r="F8" s="515"/>
      <c r="G8" s="505" t="s">
        <v>172</v>
      </c>
      <c r="H8" s="240" t="s">
        <v>54</v>
      </c>
      <c r="I8" s="240"/>
      <c r="J8" s="240"/>
    </row>
    <row r="9" spans="3:10" ht="11.25" customHeight="1">
      <c r="C9" s="242"/>
      <c r="D9" s="512"/>
      <c r="E9" s="516"/>
      <c r="F9" s="517"/>
      <c r="G9" s="506"/>
      <c r="H9" s="243" t="s">
        <v>190</v>
      </c>
      <c r="I9" s="454"/>
      <c r="J9" s="244" t="s">
        <v>194</v>
      </c>
    </row>
    <row r="10" spans="1:10" ht="11.25" customHeight="1">
      <c r="A10" s="245" t="s">
        <v>90</v>
      </c>
      <c r="B10" s="245"/>
      <c r="C10" s="246"/>
      <c r="D10" s="512"/>
      <c r="E10" s="508" t="s">
        <v>195</v>
      </c>
      <c r="F10" s="508" t="s">
        <v>196</v>
      </c>
      <c r="G10" s="506"/>
      <c r="H10" s="247" t="s">
        <v>69</v>
      </c>
      <c r="I10" s="247"/>
      <c r="J10" s="247"/>
    </row>
    <row r="11" spans="3:10" ht="11.25" customHeight="1">
      <c r="C11" s="242"/>
      <c r="D11" s="512"/>
      <c r="E11" s="509"/>
      <c r="F11" s="509" t="s">
        <v>38</v>
      </c>
      <c r="G11" s="506"/>
      <c r="H11" s="248" t="s">
        <v>70</v>
      </c>
      <c r="I11" s="249" t="s">
        <v>71</v>
      </c>
      <c r="J11" s="250" t="s">
        <v>71</v>
      </c>
    </row>
    <row r="12" spans="1:10" ht="10.5" customHeight="1">
      <c r="A12" s="251"/>
      <c r="B12" s="251"/>
      <c r="C12" s="252"/>
      <c r="D12" s="513"/>
      <c r="E12" s="510"/>
      <c r="F12" s="510" t="s">
        <v>38</v>
      </c>
      <c r="G12" s="507"/>
      <c r="H12" s="253" t="s">
        <v>72</v>
      </c>
      <c r="I12" s="254" t="s">
        <v>73</v>
      </c>
      <c r="J12" s="255" t="s">
        <v>166</v>
      </c>
    </row>
    <row r="13" spans="1:10" ht="10.5" customHeight="1">
      <c r="A13" s="256"/>
      <c r="B13" s="256"/>
      <c r="C13" s="257"/>
      <c r="D13" s="258"/>
      <c r="E13" s="258"/>
      <c r="F13" s="258"/>
      <c r="G13" s="258"/>
      <c r="H13" s="258"/>
      <c r="I13" s="258"/>
      <c r="J13" s="258"/>
    </row>
    <row r="14" spans="1:10" ht="10.5" customHeight="1">
      <c r="A14" s="256"/>
      <c r="B14" s="256"/>
      <c r="C14" s="257"/>
      <c r="D14" s="258"/>
      <c r="E14" s="258"/>
      <c r="F14" s="259"/>
      <c r="G14" s="258"/>
      <c r="H14" s="260"/>
      <c r="I14" s="260"/>
      <c r="J14" s="258"/>
    </row>
    <row r="15" spans="1:10" ht="10.5" customHeight="1">
      <c r="A15" s="256" t="s">
        <v>91</v>
      </c>
      <c r="B15" s="256"/>
      <c r="C15" s="257"/>
      <c r="D15" s="261">
        <v>99</v>
      </c>
      <c r="E15" s="261">
        <v>80</v>
      </c>
      <c r="F15" s="261">
        <v>92.3</v>
      </c>
      <c r="G15" s="261">
        <v>89.5</v>
      </c>
      <c r="H15" s="262">
        <v>23.75</v>
      </c>
      <c r="I15" s="262">
        <v>7.2589382448537405</v>
      </c>
      <c r="J15" s="262">
        <v>-1.05030403537865</v>
      </c>
    </row>
    <row r="16" spans="1:10" ht="10.5" customHeight="1">
      <c r="A16" s="256"/>
      <c r="B16" s="256"/>
      <c r="C16" s="257"/>
      <c r="D16" s="261"/>
      <c r="E16" s="261"/>
      <c r="F16" s="261"/>
      <c r="G16" s="261"/>
      <c r="H16" s="262"/>
      <c r="I16" s="262"/>
      <c r="J16" s="262"/>
    </row>
    <row r="17" spans="1:10" ht="10.5" customHeight="1">
      <c r="A17" s="256"/>
      <c r="B17" s="256" t="s">
        <v>75</v>
      </c>
      <c r="C17" s="257"/>
      <c r="D17" s="261">
        <v>92.8</v>
      </c>
      <c r="E17" s="261">
        <v>72.9</v>
      </c>
      <c r="F17" s="261">
        <v>89.6</v>
      </c>
      <c r="G17" s="261">
        <v>82.85</v>
      </c>
      <c r="H17" s="262">
        <v>27.297668038408766</v>
      </c>
      <c r="I17" s="262">
        <v>3.5714285714285747</v>
      </c>
      <c r="J17" s="262">
        <v>-1.7200474495848195</v>
      </c>
    </row>
    <row r="18" spans="1:10" ht="10.5" customHeight="1">
      <c r="A18" s="256"/>
      <c r="B18" s="256" t="s">
        <v>76</v>
      </c>
      <c r="C18" s="257"/>
      <c r="D18" s="261">
        <v>114.5</v>
      </c>
      <c r="E18" s="261">
        <v>97.8</v>
      </c>
      <c r="F18" s="261">
        <v>99.2</v>
      </c>
      <c r="G18" s="261">
        <v>106.15</v>
      </c>
      <c r="H18" s="262">
        <v>17.075664621676893</v>
      </c>
      <c r="I18" s="262">
        <v>15.42338709677419</v>
      </c>
      <c r="J18" s="262">
        <v>0.28341993386869285</v>
      </c>
    </row>
    <row r="19" spans="1:10" ht="10.5" customHeight="1">
      <c r="A19" s="256"/>
      <c r="B19" s="256"/>
      <c r="C19" s="257"/>
      <c r="D19" s="261"/>
      <c r="E19" s="263"/>
      <c r="F19" s="263"/>
      <c r="G19" s="261"/>
      <c r="H19" s="262"/>
      <c r="I19" s="262"/>
      <c r="J19" s="262"/>
    </row>
    <row r="20" spans="1:10" ht="10.5" customHeight="1">
      <c r="A20" s="256"/>
      <c r="B20" s="256"/>
      <c r="C20" s="257"/>
      <c r="D20" s="261"/>
      <c r="E20" s="263"/>
      <c r="F20" s="263"/>
      <c r="G20" s="261"/>
      <c r="H20" s="262"/>
      <c r="I20" s="262"/>
      <c r="J20" s="262"/>
    </row>
    <row r="21" spans="1:10" ht="10.5" customHeight="1">
      <c r="A21" s="256" t="s">
        <v>92</v>
      </c>
      <c r="B21" s="256"/>
      <c r="C21" s="257"/>
      <c r="D21" s="261" t="s">
        <v>173</v>
      </c>
      <c r="E21" s="263" t="s">
        <v>173</v>
      </c>
      <c r="F21" s="259" t="s">
        <v>173</v>
      </c>
      <c r="G21" s="261" t="s">
        <v>175</v>
      </c>
      <c r="H21" s="264" t="s">
        <v>192</v>
      </c>
      <c r="I21" s="262" t="s">
        <v>175</v>
      </c>
      <c r="J21" s="262" t="s">
        <v>176</v>
      </c>
    </row>
    <row r="22" spans="1:10" ht="10.5" customHeight="1">
      <c r="A22" s="256" t="s">
        <v>38</v>
      </c>
      <c r="B22" s="256" t="s">
        <v>38</v>
      </c>
      <c r="C22" s="257"/>
      <c r="D22" s="261"/>
      <c r="E22" s="263"/>
      <c r="F22" s="263"/>
      <c r="G22" s="261"/>
      <c r="H22" s="262"/>
      <c r="I22" s="262"/>
      <c r="J22" s="262"/>
    </row>
    <row r="23" spans="1:10" ht="10.5" customHeight="1">
      <c r="A23" s="256"/>
      <c r="B23" s="256"/>
      <c r="C23" s="257"/>
      <c r="D23" s="265"/>
      <c r="E23" s="263"/>
      <c r="F23" s="263"/>
      <c r="G23" s="261"/>
      <c r="H23" s="262"/>
      <c r="I23" s="262"/>
      <c r="J23" s="262"/>
    </row>
    <row r="24" spans="1:10" ht="10.5" customHeight="1">
      <c r="A24" s="256" t="s">
        <v>93</v>
      </c>
      <c r="B24" s="256"/>
      <c r="C24" s="257"/>
      <c r="D24" s="261">
        <v>151.3</v>
      </c>
      <c r="E24" s="261">
        <v>154.4</v>
      </c>
      <c r="F24" s="261">
        <v>142.6</v>
      </c>
      <c r="G24" s="261">
        <v>152.85</v>
      </c>
      <c r="H24" s="262">
        <v>-2.0077720207253846</v>
      </c>
      <c r="I24" s="262">
        <v>6.100981767180937</v>
      </c>
      <c r="J24" s="262">
        <v>4.37009218163198</v>
      </c>
    </row>
    <row r="25" spans="1:10" ht="10.5" customHeight="1">
      <c r="A25" s="256"/>
      <c r="B25" s="256"/>
      <c r="C25" s="257"/>
      <c r="D25" s="261"/>
      <c r="E25" s="261"/>
      <c r="F25" s="261"/>
      <c r="G25" s="261"/>
      <c r="H25" s="262"/>
      <c r="I25" s="262"/>
      <c r="J25" s="262"/>
    </row>
    <row r="26" spans="1:10" ht="10.5" customHeight="1">
      <c r="A26" s="256"/>
      <c r="B26" s="256" t="s">
        <v>75</v>
      </c>
      <c r="C26" s="257"/>
      <c r="D26" s="261">
        <v>142.1</v>
      </c>
      <c r="E26" s="261">
        <v>144.7</v>
      </c>
      <c r="F26" s="261">
        <v>114</v>
      </c>
      <c r="G26" s="261">
        <v>143.4</v>
      </c>
      <c r="H26" s="262">
        <v>-1.7968210089841012</v>
      </c>
      <c r="I26" s="262">
        <v>24.64912280701754</v>
      </c>
      <c r="J26" s="262">
        <v>19.004149377593343</v>
      </c>
    </row>
    <row r="27" spans="1:10" ht="10.5" customHeight="1">
      <c r="A27" s="256"/>
      <c r="B27" s="256" t="s">
        <v>76</v>
      </c>
      <c r="C27" s="257"/>
      <c r="D27" s="261">
        <v>175</v>
      </c>
      <c r="E27" s="261">
        <v>179.4</v>
      </c>
      <c r="F27" s="261">
        <v>216.6</v>
      </c>
      <c r="G27" s="261">
        <v>177.2</v>
      </c>
      <c r="H27" s="262">
        <v>-2.452619843924195</v>
      </c>
      <c r="I27" s="262">
        <v>-19.20590951061865</v>
      </c>
      <c r="J27" s="262">
        <v>-17.00234192037471</v>
      </c>
    </row>
    <row r="28" spans="1:10" ht="10.5" customHeight="1">
      <c r="A28" s="256"/>
      <c r="B28" s="256"/>
      <c r="C28" s="257"/>
      <c r="D28" s="261"/>
      <c r="E28" s="261"/>
      <c r="F28" s="261"/>
      <c r="G28" s="261"/>
      <c r="H28" s="262"/>
      <c r="I28" s="262"/>
      <c r="J28" s="262"/>
    </row>
    <row r="29" spans="1:10" ht="10.5" customHeight="1">
      <c r="A29" s="256"/>
      <c r="B29" s="256"/>
      <c r="C29" s="257"/>
      <c r="D29" s="261"/>
      <c r="E29" s="261"/>
      <c r="F29" s="261"/>
      <c r="G29" s="261"/>
      <c r="H29" s="262"/>
      <c r="I29" s="262"/>
      <c r="J29" s="262"/>
    </row>
    <row r="30" spans="1:10" ht="10.5" customHeight="1">
      <c r="A30" s="256" t="s">
        <v>94</v>
      </c>
      <c r="B30" s="256"/>
      <c r="C30" s="257"/>
      <c r="D30" s="261">
        <v>220.7</v>
      </c>
      <c r="E30" s="261">
        <v>248.2</v>
      </c>
      <c r="F30" s="261">
        <v>181.1</v>
      </c>
      <c r="G30" s="261">
        <v>234.45</v>
      </c>
      <c r="H30" s="262">
        <v>-11.079774375503627</v>
      </c>
      <c r="I30" s="262">
        <v>21.86637217007178</v>
      </c>
      <c r="J30" s="262">
        <v>25.744167337087692</v>
      </c>
    </row>
    <row r="31" spans="1:10" ht="10.5" customHeight="1">
      <c r="A31" s="256"/>
      <c r="B31" s="256"/>
      <c r="C31" s="257"/>
      <c r="D31" s="261"/>
      <c r="E31" s="261"/>
      <c r="F31" s="261"/>
      <c r="G31" s="261"/>
      <c r="H31" s="262"/>
      <c r="I31" s="262"/>
      <c r="J31" s="262"/>
    </row>
    <row r="32" spans="1:10" ht="10.5" customHeight="1">
      <c r="A32" s="256"/>
      <c r="B32" s="256" t="s">
        <v>75</v>
      </c>
      <c r="C32" s="257"/>
      <c r="D32" s="261">
        <v>262.6</v>
      </c>
      <c r="E32" s="261">
        <v>294.4</v>
      </c>
      <c r="F32" s="261">
        <v>197.7</v>
      </c>
      <c r="G32" s="261">
        <v>278.5</v>
      </c>
      <c r="H32" s="262">
        <v>-10.801630434782593</v>
      </c>
      <c r="I32" s="262">
        <v>32.827516439049084</v>
      </c>
      <c r="J32" s="262">
        <v>32.17845277645943</v>
      </c>
    </row>
    <row r="33" spans="1:10" ht="10.5" customHeight="1">
      <c r="A33" s="256"/>
      <c r="B33" s="256" t="s">
        <v>76</v>
      </c>
      <c r="C33" s="257"/>
      <c r="D33" s="261">
        <v>154.8</v>
      </c>
      <c r="E33" s="261">
        <v>175.6</v>
      </c>
      <c r="F33" s="261">
        <v>155.2</v>
      </c>
      <c r="G33" s="261">
        <v>165.2</v>
      </c>
      <c r="H33" s="262">
        <v>-11.84510250569475</v>
      </c>
      <c r="I33" s="262">
        <v>-0.25773195876287197</v>
      </c>
      <c r="J33" s="262">
        <v>11.283260357022568</v>
      </c>
    </row>
    <row r="34" spans="1:10" ht="10.5" customHeight="1">
      <c r="A34" s="256"/>
      <c r="B34" s="256"/>
      <c r="C34" s="257"/>
      <c r="D34" s="261"/>
      <c r="E34" s="263"/>
      <c r="F34" s="263"/>
      <c r="G34" s="261"/>
      <c r="H34" s="262"/>
      <c r="I34" s="262"/>
      <c r="J34" s="262"/>
    </row>
    <row r="35" spans="1:10" ht="10.5" customHeight="1">
      <c r="A35" s="256"/>
      <c r="B35" s="256"/>
      <c r="C35" s="257"/>
      <c r="D35" s="261"/>
      <c r="E35" s="263"/>
      <c r="F35" s="263"/>
      <c r="G35" s="261"/>
      <c r="H35" s="262"/>
      <c r="I35" s="262"/>
      <c r="J35" s="262"/>
    </row>
    <row r="36" spans="1:10" ht="10.5" customHeight="1">
      <c r="A36" s="256" t="s">
        <v>95</v>
      </c>
      <c r="B36" s="256"/>
      <c r="C36" s="257"/>
      <c r="D36" s="261"/>
      <c r="E36" s="263"/>
      <c r="F36" s="263"/>
      <c r="G36" s="261"/>
      <c r="H36" s="262"/>
      <c r="I36" s="262"/>
      <c r="J36" s="262"/>
    </row>
    <row r="37" spans="1:10" ht="10.5" customHeight="1">
      <c r="A37" s="256" t="s">
        <v>38</v>
      </c>
      <c r="B37" s="256" t="s">
        <v>96</v>
      </c>
      <c r="C37" s="257"/>
      <c r="D37" s="261">
        <v>183.7</v>
      </c>
      <c r="E37" s="261">
        <v>198.2</v>
      </c>
      <c r="F37" s="261">
        <v>169.6</v>
      </c>
      <c r="G37" s="261">
        <v>190.95</v>
      </c>
      <c r="H37" s="262">
        <v>-7.3158425832492435</v>
      </c>
      <c r="I37" s="262">
        <v>8.313679245283016</v>
      </c>
      <c r="J37" s="262">
        <v>16.53951785169362</v>
      </c>
    </row>
    <row r="38" spans="1:10" ht="10.5" customHeight="1">
      <c r="A38" s="256"/>
      <c r="B38" s="256"/>
      <c r="C38" s="257"/>
      <c r="D38" s="261"/>
      <c r="E38" s="261"/>
      <c r="F38" s="261"/>
      <c r="G38" s="261"/>
      <c r="H38" s="262"/>
      <c r="I38" s="262"/>
      <c r="J38" s="262"/>
    </row>
    <row r="39" spans="1:10" ht="10.5" customHeight="1">
      <c r="A39" s="256"/>
      <c r="B39" s="256" t="s">
        <v>75</v>
      </c>
      <c r="C39" s="257"/>
      <c r="D39" s="261">
        <v>174.2</v>
      </c>
      <c r="E39" s="261">
        <v>188.2</v>
      </c>
      <c r="F39" s="261">
        <v>160.5</v>
      </c>
      <c r="G39" s="261">
        <v>181.2</v>
      </c>
      <c r="H39" s="262">
        <v>-7.438894792773645</v>
      </c>
      <c r="I39" s="262">
        <v>8.535825545171333</v>
      </c>
      <c r="J39" s="262">
        <v>15.193897012078814</v>
      </c>
    </row>
    <row r="40" spans="1:10" ht="10.5" customHeight="1">
      <c r="A40" s="256"/>
      <c r="B40" s="256" t="s">
        <v>76</v>
      </c>
      <c r="C40" s="257"/>
      <c r="D40" s="261">
        <v>386.3</v>
      </c>
      <c r="E40" s="261">
        <v>411.3</v>
      </c>
      <c r="F40" s="261">
        <v>363.9</v>
      </c>
      <c r="G40" s="261">
        <v>398.8</v>
      </c>
      <c r="H40" s="262">
        <v>-6.078288353999514</v>
      </c>
      <c r="I40" s="262">
        <v>6.15553723550427</v>
      </c>
      <c r="J40" s="262">
        <v>31.37868555427444</v>
      </c>
    </row>
    <row r="41" spans="1:10" ht="10.5" customHeight="1">
      <c r="A41" s="256"/>
      <c r="B41" s="256"/>
      <c r="C41" s="257"/>
      <c r="D41" s="261"/>
      <c r="E41" s="261"/>
      <c r="F41" s="261"/>
      <c r="G41" s="261"/>
      <c r="H41" s="262"/>
      <c r="I41" s="262"/>
      <c r="J41" s="262"/>
    </row>
    <row r="42" spans="1:10" ht="10.5" customHeight="1">
      <c r="A42" s="256"/>
      <c r="B42" s="256"/>
      <c r="C42" s="257" t="s">
        <v>38</v>
      </c>
      <c r="D42" s="261"/>
      <c r="E42" s="261"/>
      <c r="F42" s="261"/>
      <c r="G42" s="261"/>
      <c r="H42" s="262"/>
      <c r="I42" s="262"/>
      <c r="J42" s="262"/>
    </row>
    <row r="43" spans="1:10" ht="10.5" customHeight="1">
      <c r="A43" s="256" t="s">
        <v>97</v>
      </c>
      <c r="B43" s="256"/>
      <c r="C43" s="257"/>
      <c r="D43" s="261">
        <v>217.8</v>
      </c>
      <c r="E43" s="261">
        <v>240.5</v>
      </c>
      <c r="F43" s="261">
        <v>162.8</v>
      </c>
      <c r="G43" s="261">
        <v>229.15</v>
      </c>
      <c r="H43" s="262">
        <v>-9.438669438669434</v>
      </c>
      <c r="I43" s="262">
        <v>33.78378378378378</v>
      </c>
      <c r="J43" s="262">
        <v>32.64833574529668</v>
      </c>
    </row>
    <row r="44" spans="1:10" ht="10.5" customHeight="1">
      <c r="A44" s="256"/>
      <c r="B44" s="256"/>
      <c r="C44" s="257"/>
      <c r="D44" s="261"/>
      <c r="E44" s="261"/>
      <c r="F44" s="261"/>
      <c r="G44" s="261"/>
      <c r="H44" s="262"/>
      <c r="I44" s="262"/>
      <c r="J44" s="262"/>
    </row>
    <row r="45" spans="1:10" ht="10.5" customHeight="1">
      <c r="A45" s="256"/>
      <c r="B45" s="256" t="s">
        <v>75</v>
      </c>
      <c r="C45" s="257"/>
      <c r="D45" s="261">
        <v>247.9</v>
      </c>
      <c r="E45" s="261">
        <v>283.9</v>
      </c>
      <c r="F45" s="261">
        <v>174.7</v>
      </c>
      <c r="G45" s="261">
        <v>265.9</v>
      </c>
      <c r="H45" s="262">
        <v>-12.680521310320527</v>
      </c>
      <c r="I45" s="262">
        <v>41.90040068689183</v>
      </c>
      <c r="J45" s="262">
        <v>42.002670226969286</v>
      </c>
    </row>
    <row r="46" spans="1:10" ht="10.5" customHeight="1">
      <c r="A46" s="256"/>
      <c r="B46" s="256" t="s">
        <v>76</v>
      </c>
      <c r="C46" s="257"/>
      <c r="D46" s="261">
        <v>169.6</v>
      </c>
      <c r="E46" s="261">
        <v>170.6</v>
      </c>
      <c r="F46" s="261">
        <v>143.8</v>
      </c>
      <c r="G46" s="261">
        <v>170.1</v>
      </c>
      <c r="H46" s="262">
        <v>-0.5861664712778429</v>
      </c>
      <c r="I46" s="262">
        <v>17.94158553546591</v>
      </c>
      <c r="J46" s="262">
        <v>13.703208556149713</v>
      </c>
    </row>
    <row r="47" spans="1:10" ht="10.5" customHeight="1">
      <c r="A47" s="256"/>
      <c r="B47" s="256"/>
      <c r="C47" s="257"/>
      <c r="D47" s="261"/>
      <c r="E47" s="261"/>
      <c r="F47" s="261"/>
      <c r="G47" s="261"/>
      <c r="H47" s="262"/>
      <c r="I47" s="262"/>
      <c r="J47" s="262"/>
    </row>
    <row r="48" spans="1:10" ht="10.5" customHeight="1">
      <c r="A48" s="256"/>
      <c r="B48" s="256"/>
      <c r="C48" s="257"/>
      <c r="D48" s="261"/>
      <c r="E48" s="261"/>
      <c r="F48" s="261"/>
      <c r="G48" s="261"/>
      <c r="H48" s="262"/>
      <c r="I48" s="262"/>
      <c r="J48" s="262"/>
    </row>
    <row r="49" spans="1:10" ht="10.5" customHeight="1">
      <c r="A49" s="256" t="s">
        <v>98</v>
      </c>
      <c r="B49" s="256"/>
      <c r="C49" s="257"/>
      <c r="D49" s="261">
        <v>227.2</v>
      </c>
      <c r="E49" s="261">
        <v>232.7</v>
      </c>
      <c r="F49" s="261">
        <v>196.3</v>
      </c>
      <c r="G49" s="261">
        <v>229.95</v>
      </c>
      <c r="H49" s="262">
        <v>-2.3635582294800175</v>
      </c>
      <c r="I49" s="262">
        <v>15.741212429954139</v>
      </c>
      <c r="J49" s="262">
        <v>17.591408846842228</v>
      </c>
    </row>
    <row r="50" spans="1:10" ht="10.5" customHeight="1">
      <c r="A50" s="256"/>
      <c r="B50" s="256"/>
      <c r="C50" s="257"/>
      <c r="D50" s="261"/>
      <c r="E50" s="261"/>
      <c r="F50" s="261"/>
      <c r="G50" s="261"/>
      <c r="H50" s="262"/>
      <c r="I50" s="262"/>
      <c r="J50" s="262"/>
    </row>
    <row r="51" spans="1:10" ht="10.5" customHeight="1">
      <c r="A51" s="256"/>
      <c r="B51" s="256" t="s">
        <v>75</v>
      </c>
      <c r="C51" s="257"/>
      <c r="D51" s="261">
        <v>183.8</v>
      </c>
      <c r="E51" s="261">
        <v>189.8</v>
      </c>
      <c r="F51" s="261">
        <v>155.2</v>
      </c>
      <c r="G51" s="261">
        <v>186.8</v>
      </c>
      <c r="H51" s="262">
        <v>-3.161222339304531</v>
      </c>
      <c r="I51" s="262">
        <v>18.427835051546406</v>
      </c>
      <c r="J51" s="262">
        <v>20.12861736334406</v>
      </c>
    </row>
    <row r="52" spans="1:10" ht="10.5" customHeight="1">
      <c r="A52" s="256"/>
      <c r="B52" s="256" t="s">
        <v>76</v>
      </c>
      <c r="C52" s="257"/>
      <c r="D52" s="261">
        <v>414</v>
      </c>
      <c r="E52" s="261">
        <v>417.3</v>
      </c>
      <c r="F52" s="261">
        <v>373.2</v>
      </c>
      <c r="G52" s="261">
        <v>415.65</v>
      </c>
      <c r="H52" s="262">
        <v>-0.790797987059672</v>
      </c>
      <c r="I52" s="262">
        <v>10.932475884244376</v>
      </c>
      <c r="J52" s="262">
        <v>12.96371789645332</v>
      </c>
    </row>
    <row r="53" spans="1:10" ht="10.5" customHeight="1">
      <c r="A53" s="256"/>
      <c r="B53" s="256"/>
      <c r="C53" s="257"/>
      <c r="D53" s="261"/>
      <c r="E53" s="263"/>
      <c r="F53" s="263"/>
      <c r="G53" s="261"/>
      <c r="H53" s="262"/>
      <c r="I53" s="262"/>
      <c r="J53" s="262"/>
    </row>
    <row r="54" spans="1:10" ht="10.5" customHeight="1">
      <c r="A54" s="256"/>
      <c r="B54" s="256"/>
      <c r="C54" s="257"/>
      <c r="D54" s="261"/>
      <c r="E54" s="263"/>
      <c r="F54" s="263"/>
      <c r="G54" s="261"/>
      <c r="H54" s="262"/>
      <c r="I54" s="262"/>
      <c r="J54" s="262"/>
    </row>
    <row r="55" spans="1:10" ht="10.5" customHeight="1">
      <c r="A55" s="256" t="s">
        <v>99</v>
      </c>
      <c r="B55" s="256"/>
      <c r="C55" s="257"/>
      <c r="D55" s="261"/>
      <c r="E55" s="263"/>
      <c r="F55" s="263"/>
      <c r="G55" s="261"/>
      <c r="H55" s="262"/>
      <c r="I55" s="262"/>
      <c r="J55" s="262"/>
    </row>
    <row r="56" spans="1:10" ht="10.5" customHeight="1">
      <c r="A56" s="256"/>
      <c r="B56" s="256" t="s">
        <v>100</v>
      </c>
      <c r="C56" s="257"/>
      <c r="D56" s="261">
        <v>123.5</v>
      </c>
      <c r="E56" s="261">
        <v>127.9</v>
      </c>
      <c r="F56" s="261">
        <v>107.2</v>
      </c>
      <c r="G56" s="261">
        <v>125.7</v>
      </c>
      <c r="H56" s="262">
        <v>-3.44018764659891</v>
      </c>
      <c r="I56" s="262">
        <v>15.205223880597012</v>
      </c>
      <c r="J56" s="262">
        <v>14.742126882701953</v>
      </c>
    </row>
    <row r="57" spans="1:10" ht="10.5" customHeight="1">
      <c r="A57" s="256"/>
      <c r="B57" s="256"/>
      <c r="C57" s="257"/>
      <c r="D57" s="261"/>
      <c r="E57" s="261"/>
      <c r="F57" s="261"/>
      <c r="G57" s="261"/>
      <c r="H57" s="262"/>
      <c r="I57" s="262"/>
      <c r="J57" s="262"/>
    </row>
    <row r="58" spans="1:10" ht="10.5" customHeight="1">
      <c r="A58" s="256"/>
      <c r="B58" s="256" t="s">
        <v>75</v>
      </c>
      <c r="C58" s="257"/>
      <c r="D58" s="261">
        <v>101.8</v>
      </c>
      <c r="E58" s="261">
        <v>115.1</v>
      </c>
      <c r="F58" s="261">
        <v>94.9</v>
      </c>
      <c r="G58" s="261">
        <v>108.45</v>
      </c>
      <c r="H58" s="262">
        <v>-11.55516941789748</v>
      </c>
      <c r="I58" s="262">
        <v>7.270811380400412</v>
      </c>
      <c r="J58" s="262">
        <v>10.776302349336039</v>
      </c>
    </row>
    <row r="59" spans="1:10" ht="10.5" customHeight="1">
      <c r="A59" s="256"/>
      <c r="B59" s="256" t="s">
        <v>76</v>
      </c>
      <c r="C59" s="257"/>
      <c r="D59" s="261">
        <v>192.4</v>
      </c>
      <c r="E59" s="261">
        <v>168.3</v>
      </c>
      <c r="F59" s="261">
        <v>146.1</v>
      </c>
      <c r="G59" s="261">
        <v>180.35</v>
      </c>
      <c r="H59" s="262">
        <v>14.319667260843728</v>
      </c>
      <c r="I59" s="262">
        <v>31.69062286105408</v>
      </c>
      <c r="J59" s="262">
        <v>23.316239316239333</v>
      </c>
    </row>
    <row r="60" spans="1:10" ht="10.5" customHeight="1">
      <c r="A60" s="256"/>
      <c r="B60" s="256"/>
      <c r="C60" s="257"/>
      <c r="D60" s="265"/>
      <c r="E60" s="261"/>
      <c r="F60" s="261"/>
      <c r="G60" s="266"/>
      <c r="H60" s="267"/>
      <c r="I60" s="267"/>
      <c r="J60" s="267"/>
    </row>
    <row r="61" spans="1:10" ht="10.5" customHeight="1">
      <c r="A61" s="256"/>
      <c r="B61" s="256"/>
      <c r="C61" s="257"/>
      <c r="D61" s="265"/>
      <c r="E61" s="261"/>
      <c r="F61" s="261"/>
      <c r="G61" s="268"/>
      <c r="H61" s="267"/>
      <c r="I61" s="267"/>
      <c r="J61" s="267"/>
    </row>
    <row r="62" spans="1:10" ht="10.5" customHeight="1">
      <c r="A62" s="256" t="s">
        <v>103</v>
      </c>
      <c r="B62" s="256"/>
      <c r="C62" s="257"/>
      <c r="D62" s="261">
        <v>222.6</v>
      </c>
      <c r="E62" s="261">
        <v>304.6</v>
      </c>
      <c r="F62" s="261">
        <v>210</v>
      </c>
      <c r="G62" s="261">
        <v>263.6</v>
      </c>
      <c r="H62" s="262">
        <v>-26.92055154300723</v>
      </c>
      <c r="I62" s="262">
        <v>6</v>
      </c>
      <c r="J62" s="262">
        <v>29.374233128834366</v>
      </c>
    </row>
    <row r="63" spans="1:10" ht="10.5" customHeight="1">
      <c r="A63" s="256"/>
      <c r="B63" s="256"/>
      <c r="C63" s="257"/>
      <c r="D63" s="261"/>
      <c r="E63" s="261"/>
      <c r="F63" s="261"/>
      <c r="G63" s="261"/>
      <c r="H63" s="262"/>
      <c r="I63" s="262"/>
      <c r="J63" s="262"/>
    </row>
    <row r="64" spans="1:10" ht="10.5" customHeight="1">
      <c r="A64" s="256"/>
      <c r="B64" s="256" t="s">
        <v>75</v>
      </c>
      <c r="C64" s="257"/>
      <c r="D64" s="261">
        <v>214</v>
      </c>
      <c r="E64" s="261">
        <v>263.6</v>
      </c>
      <c r="F64" s="261">
        <v>151.6</v>
      </c>
      <c r="G64" s="261">
        <v>238.8</v>
      </c>
      <c r="H64" s="262">
        <v>-18.816388467374814</v>
      </c>
      <c r="I64" s="262">
        <v>41.160949868073885</v>
      </c>
      <c r="J64" s="262">
        <v>45.565376409631206</v>
      </c>
    </row>
    <row r="65" spans="1:10" ht="10.5" customHeight="1">
      <c r="A65" s="256"/>
      <c r="B65" s="256" t="s">
        <v>76</v>
      </c>
      <c r="C65" s="257"/>
      <c r="D65" s="261">
        <v>237.8</v>
      </c>
      <c r="E65" s="261">
        <v>376.6</v>
      </c>
      <c r="F65" s="261">
        <v>312.6</v>
      </c>
      <c r="G65" s="261">
        <v>307.2</v>
      </c>
      <c r="H65" s="262">
        <v>-36.856080722251725</v>
      </c>
      <c r="I65" s="262">
        <v>-23.928342930262318</v>
      </c>
      <c r="J65" s="262">
        <v>12.342292923752055</v>
      </c>
    </row>
    <row r="66" spans="1:10" ht="10.5" customHeight="1">
      <c r="A66" s="256"/>
      <c r="B66" s="256"/>
      <c r="C66" s="257"/>
      <c r="D66" s="261"/>
      <c r="E66" s="265"/>
      <c r="F66" s="259"/>
      <c r="G66" s="261"/>
      <c r="H66" s="262"/>
      <c r="I66" s="262"/>
      <c r="J66" s="262"/>
    </row>
    <row r="67" spans="1:10" ht="10.5" customHeight="1">
      <c r="A67" s="256"/>
      <c r="B67" s="256"/>
      <c r="C67" s="269"/>
      <c r="D67" s="258"/>
      <c r="E67" s="258"/>
      <c r="F67" s="258"/>
      <c r="G67" s="258"/>
      <c r="H67" s="258"/>
      <c r="I67" s="258"/>
      <c r="J67" s="258"/>
    </row>
    <row r="68" spans="1:10" ht="9.75" customHeight="1">
      <c r="A68" s="256"/>
      <c r="B68" s="256"/>
      <c r="C68" s="269"/>
      <c r="D68" s="258"/>
      <c r="E68" s="258"/>
      <c r="F68" s="258"/>
      <c r="G68" s="258"/>
      <c r="H68" s="258"/>
      <c r="I68" s="258"/>
      <c r="J68" s="258"/>
    </row>
    <row r="69" spans="1:10" s="233" customFormat="1" ht="12.75" customHeight="1">
      <c r="A69" s="230"/>
      <c r="B69" s="231"/>
      <c r="C69" s="231"/>
      <c r="D69" s="231"/>
      <c r="E69" s="231"/>
      <c r="F69" s="231"/>
      <c r="G69" s="232"/>
      <c r="H69" s="231"/>
      <c r="I69" s="231"/>
      <c r="J69" s="231"/>
    </row>
    <row r="70" spans="1:10" s="233" customFormat="1" ht="12.75" customHeight="1">
      <c r="A70" s="234"/>
      <c r="B70" s="231"/>
      <c r="C70" s="231"/>
      <c r="D70" s="235"/>
      <c r="E70" s="235"/>
      <c r="F70" s="235"/>
      <c r="G70" s="236"/>
      <c r="H70" s="231"/>
      <c r="I70" s="231"/>
      <c r="J70" s="231"/>
    </row>
    <row r="71" spans="1:10" s="233" customFormat="1" ht="13.5" customHeight="1">
      <c r="A71" s="504" t="s">
        <v>101</v>
      </c>
      <c r="B71" s="504"/>
      <c r="C71" s="504"/>
      <c r="D71" s="504"/>
      <c r="E71" s="504"/>
      <c r="F71" s="504"/>
      <c r="G71" s="504"/>
      <c r="H71" s="504"/>
      <c r="I71" s="504"/>
      <c r="J71" s="504"/>
    </row>
    <row r="72" spans="1:10" s="233" customFormat="1" ht="13.5" customHeight="1">
      <c r="A72" s="504" t="s">
        <v>117</v>
      </c>
      <c r="B72" s="504"/>
      <c r="C72" s="504"/>
      <c r="D72" s="504"/>
      <c r="E72" s="504"/>
      <c r="F72" s="504"/>
      <c r="G72" s="504"/>
      <c r="H72" s="504"/>
      <c r="I72" s="504"/>
      <c r="J72" s="504"/>
    </row>
    <row r="73" spans="1:10" s="233" customFormat="1" ht="13.5" customHeight="1">
      <c r="A73" s="504" t="s">
        <v>53</v>
      </c>
      <c r="B73" s="504"/>
      <c r="C73" s="504"/>
      <c r="D73" s="504"/>
      <c r="E73" s="504"/>
      <c r="F73" s="504"/>
      <c r="G73" s="504"/>
      <c r="H73" s="504"/>
      <c r="I73" s="504"/>
      <c r="J73" s="504"/>
    </row>
    <row r="74" spans="1:10" s="233" customFormat="1" ht="12" customHeight="1">
      <c r="A74" s="270"/>
      <c r="B74" s="270"/>
      <c r="C74" s="270"/>
      <c r="D74" s="231"/>
      <c r="E74" s="231"/>
      <c r="F74" s="231"/>
      <c r="G74" s="232"/>
      <c r="H74" s="231"/>
      <c r="I74" s="231"/>
      <c r="J74" s="271"/>
    </row>
    <row r="75" spans="4:10" s="233" customFormat="1" ht="12.75" customHeight="1">
      <c r="D75" s="235"/>
      <c r="E75" s="235"/>
      <c r="F75" s="235"/>
      <c r="G75" s="236"/>
      <c r="H75" s="231"/>
      <c r="I75" s="231"/>
      <c r="J75" s="231"/>
    </row>
    <row r="76" spans="1:10" ht="11.25" customHeight="1">
      <c r="A76" s="238"/>
      <c r="B76" s="238"/>
      <c r="C76" s="239"/>
      <c r="D76" s="511" t="s">
        <v>193</v>
      </c>
      <c r="E76" s="514" t="s">
        <v>89</v>
      </c>
      <c r="F76" s="515"/>
      <c r="G76" s="505" t="s">
        <v>172</v>
      </c>
      <c r="H76" s="240" t="s">
        <v>54</v>
      </c>
      <c r="I76" s="240"/>
      <c r="J76" s="240"/>
    </row>
    <row r="77" spans="3:10" ht="11.25" customHeight="1">
      <c r="C77" s="242"/>
      <c r="D77" s="512"/>
      <c r="E77" s="516"/>
      <c r="F77" s="517"/>
      <c r="G77" s="506"/>
      <c r="H77" s="243" t="s">
        <v>190</v>
      </c>
      <c r="I77" s="454"/>
      <c r="J77" s="244" t="s">
        <v>194</v>
      </c>
    </row>
    <row r="78" spans="1:10" ht="11.25" customHeight="1">
      <c r="A78" s="245" t="s">
        <v>90</v>
      </c>
      <c r="B78" s="245"/>
      <c r="C78" s="246"/>
      <c r="D78" s="512"/>
      <c r="E78" s="508" t="s">
        <v>195</v>
      </c>
      <c r="F78" s="508" t="s">
        <v>196</v>
      </c>
      <c r="G78" s="506"/>
      <c r="H78" s="247" t="s">
        <v>69</v>
      </c>
      <c r="I78" s="247"/>
      <c r="J78" s="247"/>
    </row>
    <row r="79" spans="3:10" ht="11.25" customHeight="1">
      <c r="C79" s="242"/>
      <c r="D79" s="512"/>
      <c r="E79" s="509"/>
      <c r="F79" s="509" t="s">
        <v>38</v>
      </c>
      <c r="G79" s="506"/>
      <c r="H79" s="248" t="s">
        <v>70</v>
      </c>
      <c r="I79" s="249" t="s">
        <v>71</v>
      </c>
      <c r="J79" s="250" t="s">
        <v>71</v>
      </c>
    </row>
    <row r="80" spans="1:10" ht="11.25" customHeight="1">
      <c r="A80" s="251"/>
      <c r="B80" s="251"/>
      <c r="C80" s="252"/>
      <c r="D80" s="513"/>
      <c r="E80" s="510"/>
      <c r="F80" s="510" t="s">
        <v>38</v>
      </c>
      <c r="G80" s="507"/>
      <c r="H80" s="253" t="s">
        <v>72</v>
      </c>
      <c r="I80" s="254" t="s">
        <v>73</v>
      </c>
      <c r="J80" s="255" t="s">
        <v>166</v>
      </c>
    </row>
    <row r="81" spans="3:10" ht="10.5" customHeight="1">
      <c r="C81" s="257"/>
      <c r="D81" s="272"/>
      <c r="E81" s="272"/>
      <c r="F81" s="272"/>
      <c r="G81" s="273"/>
      <c r="H81" s="274"/>
      <c r="I81" s="274"/>
      <c r="J81" s="274"/>
    </row>
    <row r="82" spans="1:10" ht="10.5" customHeight="1">
      <c r="A82" s="256"/>
      <c r="B82" s="256"/>
      <c r="C82" s="257"/>
      <c r="D82" s="261"/>
      <c r="E82" s="265"/>
      <c r="F82" s="259"/>
      <c r="G82" s="261"/>
      <c r="H82" s="262"/>
      <c r="I82" s="262"/>
      <c r="J82" s="262"/>
    </row>
    <row r="83" spans="1:10" ht="10.5" customHeight="1">
      <c r="A83" s="256" t="s">
        <v>104</v>
      </c>
      <c r="B83" s="256"/>
      <c r="C83" s="257"/>
      <c r="D83" s="261">
        <v>206.6</v>
      </c>
      <c r="E83" s="261">
        <v>218.3</v>
      </c>
      <c r="F83" s="261">
        <v>183.3</v>
      </c>
      <c r="G83" s="261">
        <v>212.45</v>
      </c>
      <c r="H83" s="262">
        <v>-5.359596885020622</v>
      </c>
      <c r="I83" s="262">
        <v>12.71140207310419</v>
      </c>
      <c r="J83" s="262">
        <v>16.156369600874786</v>
      </c>
    </row>
    <row r="84" spans="1:10" ht="10.5" customHeight="1">
      <c r="A84" s="256"/>
      <c r="B84" s="256"/>
      <c r="C84" s="257"/>
      <c r="D84" s="261"/>
      <c r="E84" s="261"/>
      <c r="F84" s="261"/>
      <c r="G84" s="261"/>
      <c r="H84" s="262"/>
      <c r="I84" s="262"/>
      <c r="J84" s="262"/>
    </row>
    <row r="85" spans="1:10" ht="10.5" customHeight="1">
      <c r="A85" s="256"/>
      <c r="B85" s="256" t="s">
        <v>75</v>
      </c>
      <c r="C85" s="257"/>
      <c r="D85" s="261">
        <v>184.3</v>
      </c>
      <c r="E85" s="261">
        <v>199.8</v>
      </c>
      <c r="F85" s="261">
        <v>157.1</v>
      </c>
      <c r="G85" s="261">
        <v>192.05</v>
      </c>
      <c r="H85" s="262">
        <v>-7.757757757757758</v>
      </c>
      <c r="I85" s="262">
        <v>17.31381285805221</v>
      </c>
      <c r="J85" s="262">
        <v>20.445280652242097</v>
      </c>
    </row>
    <row r="86" spans="1:10" ht="10.5" customHeight="1">
      <c r="A86" s="256"/>
      <c r="B86" s="256" t="s">
        <v>76</v>
      </c>
      <c r="C86" s="257"/>
      <c r="D86" s="261">
        <v>293.6</v>
      </c>
      <c r="E86" s="261">
        <v>290.6</v>
      </c>
      <c r="F86" s="261">
        <v>285.4</v>
      </c>
      <c r="G86" s="261">
        <v>292.1</v>
      </c>
      <c r="H86" s="262">
        <v>1.032346868547832</v>
      </c>
      <c r="I86" s="262">
        <v>2.873160476524193</v>
      </c>
      <c r="J86" s="262">
        <v>6.5280816921954905</v>
      </c>
    </row>
    <row r="87" spans="1:10" ht="10.5" customHeight="1">
      <c r="A87" s="256"/>
      <c r="B87" s="256"/>
      <c r="C87" s="257"/>
      <c r="D87" s="261"/>
      <c r="E87" s="261"/>
      <c r="F87" s="261"/>
      <c r="G87" s="261"/>
      <c r="H87" s="262"/>
      <c r="I87" s="262"/>
      <c r="J87" s="262"/>
    </row>
    <row r="88" spans="1:10" ht="10.5" customHeight="1">
      <c r="A88" s="256"/>
      <c r="B88" s="256"/>
      <c r="C88" s="257"/>
      <c r="D88" s="261"/>
      <c r="E88" s="261"/>
      <c r="F88" s="261"/>
      <c r="G88" s="261"/>
      <c r="H88" s="262"/>
      <c r="I88" s="262"/>
      <c r="J88" s="262"/>
    </row>
    <row r="89" spans="1:10" ht="10.5" customHeight="1">
      <c r="A89" s="256" t="s">
        <v>105</v>
      </c>
      <c r="B89" s="256"/>
      <c r="C89" s="257"/>
      <c r="D89" s="261">
        <v>169.3</v>
      </c>
      <c r="E89" s="261">
        <v>230.6</v>
      </c>
      <c r="F89" s="261">
        <v>127.8</v>
      </c>
      <c r="G89" s="261">
        <v>199.95</v>
      </c>
      <c r="H89" s="262">
        <v>-26.582827406764952</v>
      </c>
      <c r="I89" s="262">
        <v>32.47261345852897</v>
      </c>
      <c r="J89" s="262">
        <v>61.57575757575757</v>
      </c>
    </row>
    <row r="90" spans="1:10" ht="10.5" customHeight="1">
      <c r="A90" s="256"/>
      <c r="B90" s="256"/>
      <c r="C90" s="257"/>
      <c r="D90" s="261"/>
      <c r="E90" s="261"/>
      <c r="F90" s="261"/>
      <c r="G90" s="261"/>
      <c r="H90" s="262"/>
      <c r="I90" s="262"/>
      <c r="J90" s="262"/>
    </row>
    <row r="91" spans="1:10" ht="10.5" customHeight="1">
      <c r="A91" s="256"/>
      <c r="B91" s="256" t="s">
        <v>75</v>
      </c>
      <c r="C91" s="257"/>
      <c r="D91" s="261">
        <v>165.4</v>
      </c>
      <c r="E91" s="261">
        <v>230.8</v>
      </c>
      <c r="F91" s="261">
        <v>118.4</v>
      </c>
      <c r="G91" s="261">
        <v>198.1</v>
      </c>
      <c r="H91" s="262">
        <v>-28.33622183708839</v>
      </c>
      <c r="I91" s="262">
        <v>39.695945945945944</v>
      </c>
      <c r="J91" s="262">
        <v>74.23043095866316</v>
      </c>
    </row>
    <row r="92" spans="1:10" ht="10.5" customHeight="1">
      <c r="A92" s="256"/>
      <c r="B92" s="256" t="s">
        <v>76</v>
      </c>
      <c r="C92" s="257"/>
      <c r="D92" s="261">
        <v>178.4</v>
      </c>
      <c r="E92" s="261">
        <v>230</v>
      </c>
      <c r="F92" s="261">
        <v>150.2</v>
      </c>
      <c r="G92" s="261">
        <v>204.2</v>
      </c>
      <c r="H92" s="262">
        <v>-22.43478260869565</v>
      </c>
      <c r="I92" s="262">
        <v>18.774966711051945</v>
      </c>
      <c r="J92" s="262">
        <v>38.25321597833447</v>
      </c>
    </row>
    <row r="93" spans="1:10" ht="10.5" customHeight="1">
      <c r="A93" s="256"/>
      <c r="B93" s="256"/>
      <c r="C93" s="257"/>
      <c r="D93" s="261"/>
      <c r="E93" s="263"/>
      <c r="F93" s="263"/>
      <c r="G93" s="261"/>
      <c r="H93" s="262"/>
      <c r="I93" s="262"/>
      <c r="J93" s="262"/>
    </row>
    <row r="94" spans="1:10" ht="10.5" customHeight="1">
      <c r="A94" s="256"/>
      <c r="B94" s="256"/>
      <c r="C94" s="257"/>
      <c r="D94" s="261"/>
      <c r="E94" s="263"/>
      <c r="F94" s="263"/>
      <c r="G94" s="261"/>
      <c r="H94" s="262"/>
      <c r="I94" s="262"/>
      <c r="J94" s="262"/>
    </row>
    <row r="95" spans="1:10" ht="10.5" customHeight="1">
      <c r="A95" s="256" t="s">
        <v>106</v>
      </c>
      <c r="B95" s="256"/>
      <c r="C95" s="257"/>
      <c r="D95" s="261"/>
      <c r="E95" s="263"/>
      <c r="F95" s="263"/>
      <c r="G95" s="261"/>
      <c r="H95" s="262"/>
      <c r="I95" s="262"/>
      <c r="J95" s="262"/>
    </row>
    <row r="96" spans="1:10" ht="10.5" customHeight="1">
      <c r="A96" s="256"/>
      <c r="B96" s="256" t="s">
        <v>107</v>
      </c>
      <c r="C96" s="257"/>
      <c r="D96" s="261">
        <v>184.2</v>
      </c>
      <c r="E96" s="261">
        <v>209.7</v>
      </c>
      <c r="F96" s="261">
        <v>176.5</v>
      </c>
      <c r="G96" s="261">
        <v>196.95</v>
      </c>
      <c r="H96" s="262">
        <v>-12.160228898426324</v>
      </c>
      <c r="I96" s="262">
        <v>4.3626062322946115</v>
      </c>
      <c r="J96" s="262">
        <v>8.33333333333332</v>
      </c>
    </row>
    <row r="97" spans="1:10" ht="10.5" customHeight="1">
      <c r="A97" s="256"/>
      <c r="B97" s="256"/>
      <c r="C97" s="257"/>
      <c r="D97" s="261"/>
      <c r="E97" s="261"/>
      <c r="F97" s="261"/>
      <c r="G97" s="261"/>
      <c r="H97" s="262"/>
      <c r="I97" s="262"/>
      <c r="J97" s="262"/>
    </row>
    <row r="98" spans="1:10" ht="10.5" customHeight="1">
      <c r="A98" s="256"/>
      <c r="B98" s="256" t="s">
        <v>75</v>
      </c>
      <c r="C98" s="257"/>
      <c r="D98" s="261">
        <v>180.5</v>
      </c>
      <c r="E98" s="261">
        <v>194.7</v>
      </c>
      <c r="F98" s="261">
        <v>168.7</v>
      </c>
      <c r="G98" s="261">
        <v>187.6</v>
      </c>
      <c r="H98" s="262">
        <v>-7.293271700051355</v>
      </c>
      <c r="I98" s="262">
        <v>6.9946650859514</v>
      </c>
      <c r="J98" s="262">
        <v>8.095649668683366</v>
      </c>
    </row>
    <row r="99" spans="1:10" ht="10.5" customHeight="1">
      <c r="A99" s="256"/>
      <c r="B99" s="256" t="s">
        <v>76</v>
      </c>
      <c r="C99" s="257"/>
      <c r="D99" s="261">
        <v>211.5</v>
      </c>
      <c r="E99" s="261">
        <v>321.2</v>
      </c>
      <c r="F99" s="261">
        <v>234.9</v>
      </c>
      <c r="G99" s="261">
        <v>266.35</v>
      </c>
      <c r="H99" s="262">
        <v>-34.15317559153175</v>
      </c>
      <c r="I99" s="262">
        <v>-9.961685823754792</v>
      </c>
      <c r="J99" s="262">
        <v>9.451407437846722</v>
      </c>
    </row>
    <row r="100" spans="1:10" ht="10.5" customHeight="1">
      <c r="A100" s="256"/>
      <c r="B100" s="256"/>
      <c r="C100" s="257"/>
      <c r="D100" s="261"/>
      <c r="E100" s="261"/>
      <c r="F100" s="261"/>
      <c r="G100" s="261"/>
      <c r="H100" s="262"/>
      <c r="I100" s="262"/>
      <c r="J100" s="262"/>
    </row>
    <row r="101" spans="1:10" ht="10.5" customHeight="1">
      <c r="A101" s="256"/>
      <c r="B101" s="256"/>
      <c r="C101" s="257"/>
      <c r="D101" s="261"/>
      <c r="E101" s="261"/>
      <c r="F101" s="261"/>
      <c r="G101" s="261"/>
      <c r="H101" s="262"/>
      <c r="I101" s="262"/>
      <c r="J101" s="262"/>
    </row>
    <row r="102" spans="1:10" ht="10.5" customHeight="1">
      <c r="A102" s="256" t="s">
        <v>108</v>
      </c>
      <c r="B102" s="256"/>
      <c r="C102" s="257"/>
      <c r="D102" s="261">
        <v>176.4</v>
      </c>
      <c r="E102" s="261">
        <v>152.3</v>
      </c>
      <c r="F102" s="261">
        <v>162.6</v>
      </c>
      <c r="G102" s="261">
        <v>164.35</v>
      </c>
      <c r="H102" s="262">
        <v>15.824031516743267</v>
      </c>
      <c r="I102" s="262">
        <v>8.487084870848715</v>
      </c>
      <c r="J102" s="262">
        <v>5.623393316195391</v>
      </c>
    </row>
    <row r="103" spans="1:10" ht="10.5" customHeight="1">
      <c r="A103" s="256"/>
      <c r="B103" s="256"/>
      <c r="C103" s="257"/>
      <c r="D103" s="261"/>
      <c r="E103" s="261"/>
      <c r="F103" s="261"/>
      <c r="G103" s="261"/>
      <c r="H103" s="262"/>
      <c r="I103" s="262"/>
      <c r="J103" s="262"/>
    </row>
    <row r="104" spans="1:10" ht="10.5" customHeight="1">
      <c r="A104" s="256"/>
      <c r="B104" s="256" t="s">
        <v>75</v>
      </c>
      <c r="C104" s="257"/>
      <c r="D104" s="261">
        <v>133.6</v>
      </c>
      <c r="E104" s="261">
        <v>119.9</v>
      </c>
      <c r="F104" s="261">
        <v>143</v>
      </c>
      <c r="G104" s="261">
        <v>126.75</v>
      </c>
      <c r="H104" s="262">
        <v>11.426188490408665</v>
      </c>
      <c r="I104" s="262">
        <v>-6.573426573426578</v>
      </c>
      <c r="J104" s="262">
        <v>-3.721990125332325</v>
      </c>
    </row>
    <row r="105" spans="1:10" ht="10.5" customHeight="1">
      <c r="A105" s="256"/>
      <c r="B105" s="256" t="s">
        <v>76</v>
      </c>
      <c r="C105" s="257"/>
      <c r="D105" s="261">
        <v>260.3</v>
      </c>
      <c r="E105" s="261">
        <v>215.6</v>
      </c>
      <c r="F105" s="261">
        <v>201.1</v>
      </c>
      <c r="G105" s="261">
        <v>237.95</v>
      </c>
      <c r="H105" s="262">
        <v>20.732838589981455</v>
      </c>
      <c r="I105" s="262">
        <v>29.438090502237703</v>
      </c>
      <c r="J105" s="262">
        <v>17.506172839506167</v>
      </c>
    </row>
    <row r="106" spans="1:10" ht="10.5" customHeight="1">
      <c r="A106" s="258"/>
      <c r="B106" s="258"/>
      <c r="C106" s="275"/>
      <c r="D106" s="261"/>
      <c r="E106" s="263"/>
      <c r="F106" s="263"/>
      <c r="G106" s="261"/>
      <c r="H106" s="262"/>
      <c r="I106" s="262"/>
      <c r="J106" s="262"/>
    </row>
    <row r="107" spans="1:10" ht="10.5" customHeight="1">
      <c r="A107" s="258"/>
      <c r="B107" s="258"/>
      <c r="C107" s="275"/>
      <c r="D107" s="261"/>
      <c r="E107" s="263"/>
      <c r="F107" s="263"/>
      <c r="G107" s="261"/>
      <c r="H107" s="262"/>
      <c r="I107" s="262"/>
      <c r="J107" s="262"/>
    </row>
    <row r="108" spans="1:10" ht="10.5" customHeight="1">
      <c r="A108" s="256" t="s">
        <v>109</v>
      </c>
      <c r="B108" s="256"/>
      <c r="C108" s="275"/>
      <c r="D108" s="261"/>
      <c r="E108" s="263"/>
      <c r="F108" s="263"/>
      <c r="G108" s="261"/>
      <c r="H108" s="262"/>
      <c r="I108" s="262"/>
      <c r="J108" s="262"/>
    </row>
    <row r="109" spans="1:10" ht="10.5" customHeight="1">
      <c r="A109" s="256"/>
      <c r="B109" s="256" t="s">
        <v>110</v>
      </c>
      <c r="C109" s="275"/>
      <c r="D109" s="261">
        <v>165.4</v>
      </c>
      <c r="E109" s="261">
        <v>177.2</v>
      </c>
      <c r="F109" s="261">
        <v>137.3</v>
      </c>
      <c r="G109" s="261">
        <v>171.3</v>
      </c>
      <c r="H109" s="262">
        <v>-6.6591422121896064</v>
      </c>
      <c r="I109" s="262">
        <v>20.466132556445736</v>
      </c>
      <c r="J109" s="262">
        <v>6.962222916016238</v>
      </c>
    </row>
    <row r="110" spans="1:10" ht="10.5" customHeight="1">
      <c r="A110" s="256"/>
      <c r="B110" s="256"/>
      <c r="C110" s="275"/>
      <c r="D110" s="261"/>
      <c r="E110" s="261"/>
      <c r="F110" s="261"/>
      <c r="G110" s="261"/>
      <c r="H110" s="262"/>
      <c r="I110" s="262"/>
      <c r="J110" s="262"/>
    </row>
    <row r="111" spans="1:10" ht="10.5" customHeight="1">
      <c r="A111" s="256"/>
      <c r="B111" s="256" t="s">
        <v>75</v>
      </c>
      <c r="C111" s="275"/>
      <c r="D111" s="261">
        <v>133.3</v>
      </c>
      <c r="E111" s="261">
        <v>172.3</v>
      </c>
      <c r="F111" s="261">
        <v>124.8</v>
      </c>
      <c r="G111" s="261">
        <v>152.8</v>
      </c>
      <c r="H111" s="262">
        <v>-22.63493905977945</v>
      </c>
      <c r="I111" s="262">
        <v>6.810897435897447</v>
      </c>
      <c r="J111" s="262">
        <v>11.736745886654488</v>
      </c>
    </row>
    <row r="112" spans="1:10" ht="10.5" customHeight="1">
      <c r="A112" s="256"/>
      <c r="B112" s="256" t="s">
        <v>76</v>
      </c>
      <c r="C112" s="275"/>
      <c r="D112" s="261">
        <v>198.9</v>
      </c>
      <c r="E112" s="261">
        <v>182.3</v>
      </c>
      <c r="F112" s="261">
        <v>150.3</v>
      </c>
      <c r="G112" s="261">
        <v>190.6</v>
      </c>
      <c r="H112" s="262">
        <v>9.105869445968182</v>
      </c>
      <c r="I112" s="262">
        <v>32.335329341317355</v>
      </c>
      <c r="J112" s="262">
        <v>3.278244378217291</v>
      </c>
    </row>
    <row r="113" spans="1:10" ht="10.5" customHeight="1">
      <c r="A113" s="256"/>
      <c r="B113" s="256"/>
      <c r="C113" s="275"/>
      <c r="D113" s="261"/>
      <c r="E113" s="261"/>
      <c r="F113" s="261"/>
      <c r="G113" s="261"/>
      <c r="H113" s="262"/>
      <c r="I113" s="262"/>
      <c r="J113" s="262"/>
    </row>
    <row r="114" spans="1:10" ht="10.5" customHeight="1">
      <c r="A114" s="256"/>
      <c r="B114" s="256"/>
      <c r="C114" s="275"/>
      <c r="D114" s="261"/>
      <c r="E114" s="261"/>
      <c r="F114" s="261"/>
      <c r="G114" s="261"/>
      <c r="H114" s="262"/>
      <c r="I114" s="262"/>
      <c r="J114" s="262"/>
    </row>
    <row r="115" spans="1:10" ht="10.5" customHeight="1">
      <c r="A115" s="256" t="s">
        <v>111</v>
      </c>
      <c r="B115" s="256"/>
      <c r="C115" s="275"/>
      <c r="D115" s="261">
        <v>202.1</v>
      </c>
      <c r="E115" s="261">
        <v>197.9</v>
      </c>
      <c r="F115" s="261">
        <v>154.8</v>
      </c>
      <c r="G115" s="261">
        <v>200</v>
      </c>
      <c r="H115" s="262">
        <v>2.1222839818089887</v>
      </c>
      <c r="I115" s="262">
        <v>30.555555555555543</v>
      </c>
      <c r="J115" s="262">
        <v>34.13816230717637</v>
      </c>
    </row>
    <row r="116" spans="1:10" ht="10.5" customHeight="1">
      <c r="A116" s="256"/>
      <c r="B116" s="256"/>
      <c r="C116" s="275"/>
      <c r="D116" s="261"/>
      <c r="E116" s="261"/>
      <c r="F116" s="261"/>
      <c r="G116" s="261"/>
      <c r="H116" s="262"/>
      <c r="I116" s="262"/>
      <c r="J116" s="262"/>
    </row>
    <row r="117" spans="1:10" ht="10.5" customHeight="1">
      <c r="A117" s="256"/>
      <c r="B117" s="256" t="s">
        <v>75</v>
      </c>
      <c r="C117" s="275"/>
      <c r="D117" s="261">
        <v>138.5</v>
      </c>
      <c r="E117" s="261">
        <v>144.1</v>
      </c>
      <c r="F117" s="261">
        <v>130</v>
      </c>
      <c r="G117" s="261">
        <v>141.3</v>
      </c>
      <c r="H117" s="262">
        <v>-3.886190145732127</v>
      </c>
      <c r="I117" s="262">
        <v>6.538461538461538</v>
      </c>
      <c r="J117" s="262">
        <v>10.997643362136696</v>
      </c>
    </row>
    <row r="118" spans="1:10" ht="10.5" customHeight="1">
      <c r="A118" s="256"/>
      <c r="B118" s="256" t="s">
        <v>76</v>
      </c>
      <c r="C118" s="275"/>
      <c r="D118" s="261">
        <v>305.3</v>
      </c>
      <c r="E118" s="261">
        <v>285.1</v>
      </c>
      <c r="F118" s="261">
        <v>195</v>
      </c>
      <c r="G118" s="261">
        <v>295.2</v>
      </c>
      <c r="H118" s="262">
        <v>7.085233251490701</v>
      </c>
      <c r="I118" s="262">
        <v>56.564102564102576</v>
      </c>
      <c r="J118" s="262">
        <v>60.086767895878545</v>
      </c>
    </row>
    <row r="119" spans="1:10" ht="10.5" customHeight="1">
      <c r="A119" s="256"/>
      <c r="B119" s="256"/>
      <c r="C119" s="275"/>
      <c r="D119" s="261"/>
      <c r="E119" s="265"/>
      <c r="F119" s="263"/>
      <c r="G119" s="261"/>
      <c r="H119" s="262"/>
      <c r="I119" s="262"/>
      <c r="J119" s="262"/>
    </row>
    <row r="120" spans="1:10" ht="10.5" customHeight="1">
      <c r="A120" s="256" t="s">
        <v>112</v>
      </c>
      <c r="B120" s="256"/>
      <c r="C120" s="275"/>
      <c r="D120" s="261">
        <v>106</v>
      </c>
      <c r="E120" s="261">
        <v>72.6</v>
      </c>
      <c r="F120" s="261">
        <v>106.7</v>
      </c>
      <c r="G120" s="261">
        <v>89.3</v>
      </c>
      <c r="H120" s="262">
        <v>46.00550964187329</v>
      </c>
      <c r="I120" s="262">
        <v>-0.6560449859418958</v>
      </c>
      <c r="J120" s="262">
        <v>-4.389721627409003</v>
      </c>
    </row>
    <row r="121" spans="1:10" ht="10.5" customHeight="1">
      <c r="A121" s="256"/>
      <c r="B121" s="256"/>
      <c r="C121" s="275"/>
      <c r="D121" s="261"/>
      <c r="E121" s="261"/>
      <c r="F121" s="261"/>
      <c r="G121" s="261"/>
      <c r="H121" s="262"/>
      <c r="I121" s="262"/>
      <c r="J121" s="262"/>
    </row>
    <row r="122" spans="1:10" ht="10.5" customHeight="1">
      <c r="A122" s="256"/>
      <c r="B122" s="256" t="s">
        <v>75</v>
      </c>
      <c r="C122" s="275"/>
      <c r="D122" s="261">
        <v>77.7</v>
      </c>
      <c r="E122" s="261">
        <v>62.9</v>
      </c>
      <c r="F122" s="261">
        <v>100</v>
      </c>
      <c r="G122" s="261">
        <v>70.3</v>
      </c>
      <c r="H122" s="262">
        <v>23.52941176470589</v>
      </c>
      <c r="I122" s="262">
        <v>-22.3</v>
      </c>
      <c r="J122" s="262">
        <v>-14.839491217443975</v>
      </c>
    </row>
    <row r="123" spans="1:10" ht="10.5" customHeight="1">
      <c r="A123" s="256"/>
      <c r="B123" s="256" t="s">
        <v>76</v>
      </c>
      <c r="C123" s="275"/>
      <c r="D123" s="261">
        <v>868</v>
      </c>
      <c r="E123" s="261">
        <v>332.9</v>
      </c>
      <c r="F123" s="261">
        <v>285.5</v>
      </c>
      <c r="G123" s="261">
        <v>600.45</v>
      </c>
      <c r="H123" s="262">
        <v>160.73896064884352</v>
      </c>
      <c r="I123" s="262">
        <v>204.02802101576182</v>
      </c>
      <c r="J123" s="262">
        <v>55.98129627224317</v>
      </c>
    </row>
    <row r="124" spans="1:10" ht="10.5" customHeight="1">
      <c r="A124" s="258"/>
      <c r="B124" s="258"/>
      <c r="C124" s="275"/>
      <c r="D124" s="261"/>
      <c r="E124" s="261"/>
      <c r="F124" s="261"/>
      <c r="G124" s="261"/>
      <c r="H124" s="262"/>
      <c r="I124" s="262"/>
      <c r="J124" s="262"/>
    </row>
    <row r="125" spans="1:10" ht="10.5" customHeight="1">
      <c r="A125" s="256" t="s">
        <v>113</v>
      </c>
      <c r="B125" s="256"/>
      <c r="C125" s="257"/>
      <c r="D125" s="261"/>
      <c r="E125" s="261"/>
      <c r="F125" s="261"/>
      <c r="G125" s="261"/>
      <c r="H125" s="262"/>
      <c r="I125" s="262"/>
      <c r="J125" s="262"/>
    </row>
    <row r="126" spans="1:10" ht="10.5" customHeight="1">
      <c r="A126" s="256"/>
      <c r="B126" s="256" t="s">
        <v>114</v>
      </c>
      <c r="C126" s="257"/>
      <c r="D126" s="261">
        <v>64.8</v>
      </c>
      <c r="E126" s="261">
        <v>61</v>
      </c>
      <c r="F126" s="261">
        <v>53.9</v>
      </c>
      <c r="G126" s="261">
        <v>62.9</v>
      </c>
      <c r="H126" s="262">
        <v>6.229508196721307</v>
      </c>
      <c r="I126" s="262">
        <v>20.22263450834879</v>
      </c>
      <c r="J126" s="262">
        <v>16.58943466172381</v>
      </c>
    </row>
    <row r="127" spans="1:10" ht="10.5" customHeight="1">
      <c r="A127" s="256"/>
      <c r="B127" s="256"/>
      <c r="C127" s="257"/>
      <c r="D127" s="261"/>
      <c r="E127" s="261"/>
      <c r="F127" s="261"/>
      <c r="G127" s="261"/>
      <c r="H127" s="262"/>
      <c r="I127" s="262"/>
      <c r="J127" s="262"/>
    </row>
    <row r="128" spans="1:10" ht="10.5" customHeight="1">
      <c r="A128" s="256"/>
      <c r="B128" s="256" t="s">
        <v>75</v>
      </c>
      <c r="C128" s="257"/>
      <c r="D128" s="261">
        <v>64.4</v>
      </c>
      <c r="E128" s="261">
        <v>59.8</v>
      </c>
      <c r="F128" s="261">
        <v>53.8</v>
      </c>
      <c r="G128" s="261">
        <v>62.1</v>
      </c>
      <c r="H128" s="262">
        <v>7.692307692307707</v>
      </c>
      <c r="I128" s="262">
        <v>19.70260223048329</v>
      </c>
      <c r="J128" s="262">
        <v>15.966386554621858</v>
      </c>
    </row>
    <row r="129" spans="1:10" ht="10.5" customHeight="1">
      <c r="A129" s="256"/>
      <c r="B129" s="256" t="s">
        <v>76</v>
      </c>
      <c r="C129" s="257"/>
      <c r="D129" s="261">
        <v>67.9</v>
      </c>
      <c r="E129" s="261">
        <v>71.5</v>
      </c>
      <c r="F129" s="261">
        <v>54.7</v>
      </c>
      <c r="G129" s="261">
        <v>69.7</v>
      </c>
      <c r="H129" s="262">
        <v>-5.034965034965027</v>
      </c>
      <c r="I129" s="262">
        <v>24.131627056672762</v>
      </c>
      <c r="J129" s="262">
        <v>21.112076455256307</v>
      </c>
    </row>
    <row r="130" spans="4:10" ht="10.5" customHeight="1">
      <c r="D130" s="261"/>
      <c r="E130" s="265"/>
      <c r="F130" s="259"/>
      <c r="G130" s="261"/>
      <c r="H130" s="262"/>
      <c r="I130" s="262"/>
      <c r="J130" s="262"/>
    </row>
  </sheetData>
  <mergeCells count="16">
    <mergeCell ref="A3:J3"/>
    <mergeCell ref="A4:J4"/>
    <mergeCell ref="A5:J5"/>
    <mergeCell ref="D76:D80"/>
    <mergeCell ref="E76:F77"/>
    <mergeCell ref="G76:G80"/>
    <mergeCell ref="E78:E80"/>
    <mergeCell ref="F78:F80"/>
    <mergeCell ref="A71:J71"/>
    <mergeCell ref="A72:J72"/>
    <mergeCell ref="A73:J73"/>
    <mergeCell ref="G8:G12"/>
    <mergeCell ref="E10:E12"/>
    <mergeCell ref="D8:D12"/>
    <mergeCell ref="E8:F9"/>
    <mergeCell ref="F10:F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S47"/>
  <sheetViews>
    <sheetView zoomScale="125" zoomScaleNormal="125" workbookViewId="0" topLeftCell="A1">
      <selection activeCell="A2" sqref="A2"/>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7.8515625" style="38" customWidth="1"/>
    <col min="12" max="12" width="7.421875" style="38" customWidth="1"/>
    <col min="13" max="16" width="11.421875" style="38" customWidth="1"/>
    <col min="17" max="18" width="0" style="38" hidden="1" customWidth="1"/>
    <col min="19" max="16384" width="11.421875" style="38" customWidth="1"/>
  </cols>
  <sheetData>
    <row r="1" spans="1:12" ht="12.75">
      <c r="A1" s="544"/>
      <c r="B1" s="544"/>
      <c r="C1" s="544"/>
      <c r="D1" s="544"/>
      <c r="E1" s="544"/>
      <c r="F1" s="544"/>
      <c r="G1" s="544"/>
      <c r="H1" s="544"/>
      <c r="I1" s="544"/>
      <c r="J1" s="544"/>
      <c r="K1" s="544"/>
      <c r="L1" s="544"/>
    </row>
    <row r="2" spans="1:11" ht="12.75">
      <c r="A2" s="35"/>
      <c r="B2" s="36"/>
      <c r="C2" s="36"/>
      <c r="D2" s="36"/>
      <c r="E2" s="36"/>
      <c r="F2" s="36"/>
      <c r="G2" s="36"/>
      <c r="H2" s="36"/>
      <c r="I2" s="37"/>
      <c r="J2" s="37"/>
      <c r="K2" s="37"/>
    </row>
    <row r="3" spans="1:12" ht="12.75">
      <c r="A3" s="545" t="s">
        <v>118</v>
      </c>
      <c r="B3" s="545"/>
      <c r="C3" s="545"/>
      <c r="D3" s="545"/>
      <c r="E3" s="545"/>
      <c r="F3" s="545"/>
      <c r="G3" s="545"/>
      <c r="H3" s="545"/>
      <c r="I3" s="545"/>
      <c r="J3" s="545"/>
      <c r="K3" s="545"/>
      <c r="L3" s="545"/>
    </row>
    <row r="4" spans="1:12" ht="12.75">
      <c r="A4" s="545" t="s">
        <v>206</v>
      </c>
      <c r="B4" s="545"/>
      <c r="C4" s="545"/>
      <c r="D4" s="545"/>
      <c r="E4" s="545"/>
      <c r="F4" s="545"/>
      <c r="G4" s="545"/>
      <c r="H4" s="545"/>
      <c r="I4" s="545"/>
      <c r="J4" s="545"/>
      <c r="K4" s="545"/>
      <c r="L4" s="545"/>
    </row>
    <row r="5" spans="1:12" ht="12.75" customHeight="1">
      <c r="A5" s="546" t="s">
        <v>53</v>
      </c>
      <c r="B5" s="546"/>
      <c r="C5" s="546"/>
      <c r="D5" s="546"/>
      <c r="E5" s="546"/>
      <c r="F5" s="546"/>
      <c r="G5" s="546"/>
      <c r="H5" s="546"/>
      <c r="I5" s="546"/>
      <c r="J5" s="546"/>
      <c r="K5" s="546"/>
      <c r="L5" s="546"/>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50"/>
      <c r="B8" s="51"/>
      <c r="C8" s="51"/>
      <c r="D8" s="51"/>
      <c r="E8" s="51"/>
      <c r="F8" s="530" t="s">
        <v>198</v>
      </c>
      <c r="G8" s="533" t="s">
        <v>89</v>
      </c>
      <c r="H8" s="534"/>
      <c r="I8" s="537" t="s">
        <v>186</v>
      </c>
      <c r="J8" s="48" t="s">
        <v>54</v>
      </c>
      <c r="K8" s="48"/>
      <c r="L8" s="48"/>
    </row>
    <row r="9" spans="1:12" ht="12.75">
      <c r="A9" s="22"/>
      <c r="B9" s="44"/>
      <c r="C9" s="44"/>
      <c r="D9" s="44"/>
      <c r="E9" s="44"/>
      <c r="F9" s="531"/>
      <c r="G9" s="535"/>
      <c r="H9" s="536"/>
      <c r="I9" s="538"/>
      <c r="J9" s="450" t="s">
        <v>190</v>
      </c>
      <c r="K9" s="451"/>
      <c r="L9" s="452" t="s">
        <v>194</v>
      </c>
    </row>
    <row r="10" spans="1:12" ht="15.75" customHeight="1">
      <c r="A10" s="540" t="s">
        <v>119</v>
      </c>
      <c r="B10" s="540"/>
      <c r="C10" s="540"/>
      <c r="D10" s="540"/>
      <c r="E10" s="540"/>
      <c r="F10" s="531"/>
      <c r="G10" s="541" t="s">
        <v>199</v>
      </c>
      <c r="H10" s="541" t="s">
        <v>196</v>
      </c>
      <c r="I10" s="538"/>
      <c r="J10" s="523" t="s">
        <v>69</v>
      </c>
      <c r="K10" s="524"/>
      <c r="L10" s="525"/>
    </row>
    <row r="11" spans="1:12" ht="10.5" customHeight="1">
      <c r="A11" s="22"/>
      <c r="B11" s="44"/>
      <c r="C11" s="44"/>
      <c r="D11" s="44"/>
      <c r="E11" s="44"/>
      <c r="F11" s="531"/>
      <c r="G11" s="542"/>
      <c r="H11" s="542" t="s">
        <v>38</v>
      </c>
      <c r="I11" s="538"/>
      <c r="J11" s="526" t="s">
        <v>161</v>
      </c>
      <c r="K11" s="528" t="s">
        <v>162</v>
      </c>
      <c r="L11" s="528" t="s">
        <v>167</v>
      </c>
    </row>
    <row r="12" spans="1:12" ht="12" customHeight="1">
      <c r="A12" s="32"/>
      <c r="B12" s="52"/>
      <c r="C12" s="52"/>
      <c r="D12" s="52"/>
      <c r="E12" s="53"/>
      <c r="F12" s="532"/>
      <c r="G12" s="543"/>
      <c r="H12" s="543" t="s">
        <v>38</v>
      </c>
      <c r="I12" s="539"/>
      <c r="J12" s="527"/>
      <c r="K12" s="529"/>
      <c r="L12" s="529"/>
    </row>
    <row r="13" spans="1:12" ht="12" customHeight="1">
      <c r="A13" s="22"/>
      <c r="B13" s="44"/>
      <c r="C13" s="44"/>
      <c r="D13" s="44"/>
      <c r="E13" s="44"/>
      <c r="F13" s="127"/>
      <c r="G13" s="54"/>
      <c r="H13" s="54"/>
      <c r="I13" s="59"/>
      <c r="J13" s="128"/>
      <c r="K13" s="128"/>
      <c r="L13" s="128"/>
    </row>
    <row r="14" spans="1:11" ht="10.5" customHeight="1">
      <c r="A14" s="22"/>
      <c r="B14" s="44"/>
      <c r="C14" s="44"/>
      <c r="D14" s="44"/>
      <c r="E14" s="44"/>
      <c r="F14" s="54"/>
      <c r="G14" s="55"/>
      <c r="H14" s="56"/>
      <c r="I14" s="57"/>
      <c r="J14" s="45"/>
      <c r="K14" s="43"/>
    </row>
    <row r="15" spans="1:12" ht="12" customHeight="1">
      <c r="A15" s="521" t="s">
        <v>120</v>
      </c>
      <c r="B15" s="521"/>
      <c r="C15" s="521"/>
      <c r="D15" s="521"/>
      <c r="E15" s="521"/>
      <c r="F15" s="521"/>
      <c r="G15" s="521"/>
      <c r="H15" s="521"/>
      <c r="I15" s="521"/>
      <c r="J15" s="521"/>
      <c r="K15" s="521"/>
      <c r="L15" s="521"/>
    </row>
    <row r="16" spans="1:12" ht="12" customHeight="1">
      <c r="A16" s="126"/>
      <c r="B16" s="126"/>
      <c r="C16" s="126"/>
      <c r="D16" s="126"/>
      <c r="E16" s="126"/>
      <c r="F16" s="126"/>
      <c r="G16" s="126"/>
      <c r="H16" s="126"/>
      <c r="I16" s="126"/>
      <c r="J16" s="126"/>
      <c r="K16" s="126"/>
      <c r="L16" s="126"/>
    </row>
    <row r="17" spans="1:11" ht="10.5" customHeight="1">
      <c r="A17" s="22"/>
      <c r="B17" s="44"/>
      <c r="C17" s="44"/>
      <c r="D17" s="44"/>
      <c r="E17" s="44"/>
      <c r="F17" s="58"/>
      <c r="G17" s="59"/>
      <c r="H17" s="59"/>
      <c r="I17" s="59"/>
      <c r="J17" s="45"/>
      <c r="K17" s="43"/>
    </row>
    <row r="18" spans="1:12" ht="12.75">
      <c r="A18" s="518" t="s">
        <v>74</v>
      </c>
      <c r="B18" s="518"/>
      <c r="C18" s="518"/>
      <c r="D18" s="518"/>
      <c r="E18" s="518"/>
      <c r="F18" s="518"/>
      <c r="G18" s="518"/>
      <c r="H18" s="518"/>
      <c r="I18" s="518"/>
      <c r="J18" s="518"/>
      <c r="K18" s="518"/>
      <c r="L18" s="518"/>
    </row>
    <row r="19" spans="1:12" ht="12.75">
      <c r="A19" s="60"/>
      <c r="B19" s="60"/>
      <c r="C19" s="60"/>
      <c r="D19" s="60"/>
      <c r="E19" s="60"/>
      <c r="F19" s="60"/>
      <c r="G19" s="60"/>
      <c r="H19" s="60"/>
      <c r="I19" s="60"/>
      <c r="J19" s="60"/>
      <c r="K19" s="60"/>
      <c r="L19" s="60"/>
    </row>
    <row r="20" ht="9.75" customHeight="1"/>
    <row r="21" spans="1:19" ht="12.75">
      <c r="A21" s="519" t="s">
        <v>121</v>
      </c>
      <c r="B21" s="519"/>
      <c r="C21" s="519"/>
      <c r="D21" s="519"/>
      <c r="E21" s="520"/>
      <c r="F21" s="63">
        <v>124.1</v>
      </c>
      <c r="G21" s="119">
        <v>123.8</v>
      </c>
      <c r="H21" s="119">
        <v>113.5</v>
      </c>
      <c r="I21" s="64">
        <v>124</v>
      </c>
      <c r="J21" s="69">
        <v>0.24232633279482807</v>
      </c>
      <c r="K21" s="64">
        <v>9.339207048458146</v>
      </c>
      <c r="L21" s="64">
        <v>8.8</v>
      </c>
      <c r="M21" s="117"/>
      <c r="N21" s="117"/>
      <c r="O21" s="117"/>
      <c r="P21" s="117"/>
      <c r="S21" s="117"/>
    </row>
    <row r="22" spans="1:19" ht="12.75">
      <c r="A22" s="61"/>
      <c r="B22" s="61" t="s">
        <v>79</v>
      </c>
      <c r="C22" s="61"/>
      <c r="D22" s="61"/>
      <c r="E22" s="62"/>
      <c r="F22" s="63">
        <v>118.7</v>
      </c>
      <c r="G22" s="119">
        <v>124.8</v>
      </c>
      <c r="H22" s="119">
        <v>110.5</v>
      </c>
      <c r="I22" s="64">
        <v>121.8</v>
      </c>
      <c r="J22" s="69">
        <v>-4.887820512820508</v>
      </c>
      <c r="K22" s="64">
        <v>7.420814479638012</v>
      </c>
      <c r="L22" s="64">
        <v>9.2</v>
      </c>
      <c r="M22" s="117"/>
      <c r="N22" s="117"/>
      <c r="O22" s="117"/>
      <c r="P22" s="117"/>
      <c r="S22" s="117"/>
    </row>
    <row r="23" spans="1:19" ht="12.75">
      <c r="A23" s="61"/>
      <c r="B23" s="61" t="s">
        <v>122</v>
      </c>
      <c r="C23" s="61"/>
      <c r="D23" s="61"/>
      <c r="E23" s="62"/>
      <c r="F23" s="63">
        <v>131.6</v>
      </c>
      <c r="G23" s="119">
        <v>127.3</v>
      </c>
      <c r="H23" s="119">
        <v>117.8</v>
      </c>
      <c r="I23" s="64">
        <v>129.5</v>
      </c>
      <c r="J23" s="69">
        <v>3.377847604084837</v>
      </c>
      <c r="K23" s="64">
        <v>11.714770797962647</v>
      </c>
      <c r="L23" s="64">
        <v>9.2</v>
      </c>
      <c r="M23" s="117"/>
      <c r="N23" s="117"/>
      <c r="O23" s="117"/>
      <c r="P23" s="117"/>
      <c r="S23" s="117"/>
    </row>
    <row r="24" spans="1:19" ht="12.75">
      <c r="A24" s="61"/>
      <c r="B24" s="61" t="s">
        <v>123</v>
      </c>
      <c r="C24" s="61"/>
      <c r="D24" s="61"/>
      <c r="E24" s="62"/>
      <c r="F24" s="63">
        <v>95.7</v>
      </c>
      <c r="G24" s="119">
        <v>98.2</v>
      </c>
      <c r="H24" s="119">
        <v>91.8</v>
      </c>
      <c r="I24" s="64">
        <v>97</v>
      </c>
      <c r="J24" s="69">
        <v>-2.545824847250509</v>
      </c>
      <c r="K24" s="64">
        <v>4.248366013071902</v>
      </c>
      <c r="L24" s="64">
        <v>5.2</v>
      </c>
      <c r="M24" s="117"/>
      <c r="N24" s="117"/>
      <c r="O24" s="117"/>
      <c r="P24" s="117"/>
      <c r="S24" s="117"/>
    </row>
    <row r="25" spans="1:19" ht="12.75">
      <c r="A25" s="61"/>
      <c r="B25" s="61" t="s">
        <v>84</v>
      </c>
      <c r="C25" s="61"/>
      <c r="D25" s="61"/>
      <c r="E25" s="62"/>
      <c r="F25" s="448">
        <v>120.6</v>
      </c>
      <c r="G25" s="63">
        <v>111.9</v>
      </c>
      <c r="H25" s="119">
        <v>114</v>
      </c>
      <c r="I25" s="64">
        <v>116.3</v>
      </c>
      <c r="J25" s="69">
        <v>7.774798927613931</v>
      </c>
      <c r="K25" s="64">
        <v>5.789473684210521</v>
      </c>
      <c r="L25" s="64">
        <v>6.3</v>
      </c>
      <c r="M25" s="117"/>
      <c r="N25" s="117"/>
      <c r="O25" s="117"/>
      <c r="P25" s="117"/>
      <c r="S25" s="117"/>
    </row>
    <row r="26" spans="1:19" ht="12.75">
      <c r="A26" s="61"/>
      <c r="B26" s="61"/>
      <c r="C26" s="61"/>
      <c r="D26" s="61"/>
      <c r="E26" s="61"/>
      <c r="F26" s="63"/>
      <c r="G26" s="119"/>
      <c r="H26" s="123"/>
      <c r="I26" s="64"/>
      <c r="J26" s="69"/>
      <c r="K26" s="123"/>
      <c r="L26" s="123"/>
      <c r="M26" s="117"/>
      <c r="N26" s="117"/>
      <c r="O26" s="117"/>
      <c r="P26" s="117"/>
      <c r="S26" s="117"/>
    </row>
    <row r="27" spans="10:16" ht="9.75" customHeight="1">
      <c r="J27" s="65"/>
      <c r="K27" s="69"/>
      <c r="L27" s="49"/>
      <c r="M27" s="117"/>
      <c r="N27" s="117"/>
      <c r="O27" s="117"/>
      <c r="P27" s="117"/>
    </row>
    <row r="28" spans="1:16" ht="11.25" customHeight="1">
      <c r="A28" s="522" t="s">
        <v>75</v>
      </c>
      <c r="B28" s="522"/>
      <c r="C28" s="522"/>
      <c r="D28" s="522"/>
      <c r="E28" s="522"/>
      <c r="F28" s="522"/>
      <c r="G28" s="522"/>
      <c r="H28" s="522"/>
      <c r="I28" s="522"/>
      <c r="J28" s="522"/>
      <c r="K28" s="522"/>
      <c r="L28" s="522"/>
      <c r="M28" s="117"/>
      <c r="N28" s="117"/>
      <c r="O28" s="117"/>
      <c r="P28" s="117"/>
    </row>
    <row r="29" spans="1:16" ht="11.25" customHeight="1">
      <c r="A29" s="66"/>
      <c r="B29" s="66"/>
      <c r="C29" s="66"/>
      <c r="D29" s="66"/>
      <c r="E29" s="66"/>
      <c r="F29" s="66"/>
      <c r="G29" s="66"/>
      <c r="H29" s="66"/>
      <c r="I29" s="66"/>
      <c r="J29" s="66"/>
      <c r="K29" s="66"/>
      <c r="L29" s="66"/>
      <c r="M29" s="117"/>
      <c r="N29" s="117"/>
      <c r="O29" s="117"/>
      <c r="P29" s="117"/>
    </row>
    <row r="30" spans="1:16" ht="9.75" customHeight="1">
      <c r="A30" s="66"/>
      <c r="B30" s="66"/>
      <c r="C30" s="66"/>
      <c r="D30" s="66"/>
      <c r="E30" s="66"/>
      <c r="F30" s="66"/>
      <c r="G30" s="66"/>
      <c r="H30" s="66"/>
      <c r="I30" s="66"/>
      <c r="J30" s="66"/>
      <c r="K30" s="66"/>
      <c r="M30" s="117"/>
      <c r="N30" s="117"/>
      <c r="O30" s="117"/>
      <c r="P30" s="117"/>
    </row>
    <row r="31" spans="1:16" ht="11.25" customHeight="1">
      <c r="A31" s="519" t="s">
        <v>121</v>
      </c>
      <c r="B31" s="519"/>
      <c r="C31" s="519"/>
      <c r="D31" s="519"/>
      <c r="E31" s="520"/>
      <c r="F31" s="64">
        <v>107.1</v>
      </c>
      <c r="G31" s="119">
        <v>109.7</v>
      </c>
      <c r="H31" s="119">
        <v>98.8</v>
      </c>
      <c r="I31" s="64">
        <v>108.4</v>
      </c>
      <c r="J31" s="69">
        <v>-2.3701002734731165</v>
      </c>
      <c r="K31" s="64">
        <v>8.400809716599188</v>
      </c>
      <c r="L31" s="64">
        <v>8.8</v>
      </c>
      <c r="M31" s="117"/>
      <c r="N31" s="117"/>
      <c r="O31" s="117"/>
      <c r="P31" s="117"/>
    </row>
    <row r="32" spans="1:16" ht="11.25" customHeight="1">
      <c r="A32" s="61"/>
      <c r="B32" s="61" t="s">
        <v>79</v>
      </c>
      <c r="C32" s="61"/>
      <c r="D32" s="61"/>
      <c r="E32" s="62"/>
      <c r="F32" s="64">
        <v>107.1</v>
      </c>
      <c r="G32" s="119">
        <v>112.9</v>
      </c>
      <c r="H32" s="119">
        <v>99.7</v>
      </c>
      <c r="I32" s="64">
        <v>110</v>
      </c>
      <c r="J32" s="69">
        <v>-5.137289636846777</v>
      </c>
      <c r="K32" s="64">
        <v>7.422266800401195</v>
      </c>
      <c r="L32" s="64">
        <v>8.7</v>
      </c>
      <c r="M32" s="117"/>
      <c r="N32" s="117"/>
      <c r="O32" s="117"/>
      <c r="P32" s="117"/>
    </row>
    <row r="33" spans="1:16" ht="11.25" customHeight="1">
      <c r="A33" s="61"/>
      <c r="B33" s="61" t="s">
        <v>122</v>
      </c>
      <c r="C33" s="61"/>
      <c r="D33" s="61"/>
      <c r="E33" s="62"/>
      <c r="F33" s="64">
        <v>110.4</v>
      </c>
      <c r="G33" s="119">
        <v>111.6</v>
      </c>
      <c r="H33" s="119">
        <v>98.9</v>
      </c>
      <c r="I33" s="64">
        <v>111</v>
      </c>
      <c r="J33" s="69">
        <v>-1.075268817204291</v>
      </c>
      <c r="K33" s="64">
        <v>11.627906976744185</v>
      </c>
      <c r="L33" s="64">
        <v>11</v>
      </c>
      <c r="M33" s="117"/>
      <c r="N33" s="117"/>
      <c r="O33" s="117"/>
      <c r="P33" s="117"/>
    </row>
    <row r="34" spans="1:16" ht="11.25" customHeight="1">
      <c r="A34" s="61"/>
      <c r="B34" s="61" t="s">
        <v>123</v>
      </c>
      <c r="C34" s="61"/>
      <c r="D34" s="61"/>
      <c r="E34" s="62"/>
      <c r="F34" s="64">
        <v>88</v>
      </c>
      <c r="G34" s="119">
        <v>90.8</v>
      </c>
      <c r="H34" s="119">
        <v>86.2</v>
      </c>
      <c r="I34" s="64">
        <v>89.4</v>
      </c>
      <c r="J34" s="69">
        <v>-3.0837004405286312</v>
      </c>
      <c r="K34" s="64">
        <v>2.088167053364266</v>
      </c>
      <c r="L34" s="64">
        <v>3</v>
      </c>
      <c r="M34" s="117"/>
      <c r="N34" s="117"/>
      <c r="O34" s="117"/>
      <c r="P34" s="117"/>
    </row>
    <row r="35" spans="1:16" ht="11.25" customHeight="1">
      <c r="A35" s="61"/>
      <c r="B35" s="61" t="s">
        <v>84</v>
      </c>
      <c r="C35" s="61"/>
      <c r="D35" s="61"/>
      <c r="E35" s="62"/>
      <c r="F35" s="449">
        <v>103.7</v>
      </c>
      <c r="G35" s="64">
        <v>97.9</v>
      </c>
      <c r="H35" s="119">
        <v>102.1</v>
      </c>
      <c r="I35" s="64">
        <v>100.8</v>
      </c>
      <c r="J35" s="69">
        <v>5.924412665985696</v>
      </c>
      <c r="K35" s="64">
        <v>1.5670910871694501</v>
      </c>
      <c r="L35" s="64">
        <v>3.3</v>
      </c>
      <c r="M35" s="117"/>
      <c r="N35" s="117"/>
      <c r="O35" s="117"/>
      <c r="P35" s="117"/>
    </row>
    <row r="36" spans="1:16" ht="11.25" customHeight="1">
      <c r="A36" s="61"/>
      <c r="B36" s="61"/>
      <c r="C36" s="61"/>
      <c r="D36" s="61"/>
      <c r="E36" s="61"/>
      <c r="F36" s="64"/>
      <c r="G36" s="118"/>
      <c r="H36" s="123"/>
      <c r="I36" s="64"/>
      <c r="J36" s="69"/>
      <c r="K36" s="123"/>
      <c r="L36" s="123"/>
      <c r="M36" s="117"/>
      <c r="N36" s="117"/>
      <c r="O36" s="117"/>
      <c r="P36" s="117"/>
    </row>
    <row r="37" spans="1:16" ht="9.75" customHeight="1">
      <c r="A37" s="60"/>
      <c r="B37" s="60"/>
      <c r="C37" s="60"/>
      <c r="D37" s="60"/>
      <c r="E37" s="60"/>
      <c r="H37" s="46"/>
      <c r="I37" s="41"/>
      <c r="J37" s="47"/>
      <c r="K37" s="49"/>
      <c r="M37" s="117"/>
      <c r="N37" s="117"/>
      <c r="O37" s="117"/>
      <c r="P37" s="117"/>
    </row>
    <row r="38" spans="1:16" ht="12.75">
      <c r="A38" s="518" t="s">
        <v>76</v>
      </c>
      <c r="B38" s="518"/>
      <c r="C38" s="518"/>
      <c r="D38" s="518"/>
      <c r="E38" s="518"/>
      <c r="F38" s="518"/>
      <c r="G38" s="518"/>
      <c r="H38" s="518"/>
      <c r="I38" s="518"/>
      <c r="J38" s="518"/>
      <c r="K38" s="518"/>
      <c r="L38" s="518"/>
      <c r="M38" s="117"/>
      <c r="N38" s="117"/>
      <c r="O38" s="117"/>
      <c r="P38" s="117"/>
    </row>
    <row r="39" spans="1:16" ht="12.75">
      <c r="A39" s="60"/>
      <c r="B39" s="60"/>
      <c r="C39" s="60"/>
      <c r="D39" s="60"/>
      <c r="E39" s="60"/>
      <c r="F39" s="60"/>
      <c r="G39" s="60"/>
      <c r="H39" s="60"/>
      <c r="I39" s="60"/>
      <c r="J39" s="60"/>
      <c r="K39" s="60"/>
      <c r="L39" s="60"/>
      <c r="M39" s="117"/>
      <c r="N39" s="117"/>
      <c r="O39" s="117"/>
      <c r="P39" s="117"/>
    </row>
    <row r="40" spans="1:16" ht="9.75" customHeight="1">
      <c r="A40" s="60"/>
      <c r="B40" s="60"/>
      <c r="C40" s="60"/>
      <c r="D40" s="60"/>
      <c r="E40" s="60"/>
      <c r="F40" s="60"/>
      <c r="G40" s="60"/>
      <c r="H40" s="60"/>
      <c r="I40" s="60"/>
      <c r="J40" s="60"/>
      <c r="K40" s="60"/>
      <c r="M40" s="117"/>
      <c r="N40" s="117"/>
      <c r="O40" s="117"/>
      <c r="P40" s="117"/>
    </row>
    <row r="41" spans="1:16" ht="11.25" customHeight="1">
      <c r="A41" s="519" t="s">
        <v>121</v>
      </c>
      <c r="B41" s="519"/>
      <c r="C41" s="519"/>
      <c r="D41" s="519"/>
      <c r="E41" s="520"/>
      <c r="F41" s="64">
        <v>145.4</v>
      </c>
      <c r="G41" s="119">
        <v>141.5</v>
      </c>
      <c r="H41" s="119">
        <v>131.8</v>
      </c>
      <c r="I41" s="64">
        <v>143.5</v>
      </c>
      <c r="J41" s="69">
        <v>2.756183745583043</v>
      </c>
      <c r="K41" s="64">
        <v>10.318664643399085</v>
      </c>
      <c r="L41" s="64">
        <v>8.8</v>
      </c>
      <c r="M41" s="117"/>
      <c r="N41" s="117"/>
      <c r="O41" s="117"/>
      <c r="P41" s="117"/>
    </row>
    <row r="42" spans="1:16" ht="11.25" customHeight="1">
      <c r="A42" s="61"/>
      <c r="B42" s="61" t="s">
        <v>79</v>
      </c>
      <c r="C42" s="61"/>
      <c r="D42" s="61"/>
      <c r="E42" s="62"/>
      <c r="F42" s="64">
        <v>137</v>
      </c>
      <c r="G42" s="119">
        <v>143.3</v>
      </c>
      <c r="H42" s="119">
        <v>127.3</v>
      </c>
      <c r="I42" s="64">
        <v>140.2</v>
      </c>
      <c r="J42" s="69">
        <v>-4.396371249127712</v>
      </c>
      <c r="K42" s="64">
        <v>7.619795758051849</v>
      </c>
      <c r="L42" s="64">
        <v>9.9</v>
      </c>
      <c r="M42" s="117"/>
      <c r="N42" s="117"/>
      <c r="O42" s="117"/>
      <c r="P42" s="117"/>
    </row>
    <row r="43" spans="1:16" ht="11.25" customHeight="1">
      <c r="A43" s="61"/>
      <c r="B43" s="61" t="s">
        <v>122</v>
      </c>
      <c r="C43" s="61"/>
      <c r="D43" s="61"/>
      <c r="E43" s="62"/>
      <c r="F43" s="64">
        <v>151.2</v>
      </c>
      <c r="G43" s="119">
        <v>141.9</v>
      </c>
      <c r="H43" s="119">
        <v>135.2</v>
      </c>
      <c r="I43" s="64">
        <v>146.6</v>
      </c>
      <c r="J43" s="69">
        <v>6.553911205073984</v>
      </c>
      <c r="K43" s="64">
        <v>11.834319526627219</v>
      </c>
      <c r="L43" s="64">
        <v>8</v>
      </c>
      <c r="M43" s="117"/>
      <c r="N43" s="117"/>
      <c r="O43" s="117"/>
      <c r="P43" s="117"/>
    </row>
    <row r="44" spans="1:16" ht="11.25" customHeight="1">
      <c r="A44" s="61"/>
      <c r="B44" s="61" t="s">
        <v>123</v>
      </c>
      <c r="C44" s="61"/>
      <c r="D44" s="61"/>
      <c r="E44" s="62"/>
      <c r="F44" s="64">
        <v>112.6</v>
      </c>
      <c r="G44" s="119">
        <v>114.5</v>
      </c>
      <c r="H44" s="119">
        <v>103.9</v>
      </c>
      <c r="I44" s="64">
        <v>113.6</v>
      </c>
      <c r="J44" s="69">
        <v>-1.6593886462882144</v>
      </c>
      <c r="K44" s="64">
        <v>8.373435996150134</v>
      </c>
      <c r="L44" s="64">
        <v>9.1</v>
      </c>
      <c r="M44" s="117"/>
      <c r="N44" s="117"/>
      <c r="O44" s="117"/>
      <c r="P44" s="117"/>
    </row>
    <row r="45" spans="1:16" ht="11.25" customHeight="1">
      <c r="A45" s="61"/>
      <c r="B45" s="61" t="s">
        <v>84</v>
      </c>
      <c r="C45" s="61"/>
      <c r="D45" s="61"/>
      <c r="E45" s="62"/>
      <c r="F45" s="449">
        <v>158.3</v>
      </c>
      <c r="G45" s="64">
        <v>142.8</v>
      </c>
      <c r="H45" s="119">
        <v>140.6</v>
      </c>
      <c r="I45" s="64">
        <v>150.6</v>
      </c>
      <c r="J45" s="69">
        <v>10.854341736694677</v>
      </c>
      <c r="K45" s="64">
        <v>12.588904694167866</v>
      </c>
      <c r="L45" s="64">
        <v>11.1</v>
      </c>
      <c r="M45" s="117"/>
      <c r="N45" s="117"/>
      <c r="O45" s="117"/>
      <c r="P45" s="117"/>
    </row>
    <row r="46" ht="10.5" customHeight="1"/>
    <row r="47" spans="1:12" ht="12.75">
      <c r="A47" s="521"/>
      <c r="B47" s="521"/>
      <c r="C47" s="521"/>
      <c r="D47" s="521"/>
      <c r="E47" s="521"/>
      <c r="F47" s="521"/>
      <c r="G47" s="521"/>
      <c r="H47" s="521"/>
      <c r="I47" s="521"/>
      <c r="J47" s="521"/>
      <c r="K47" s="521"/>
      <c r="L47" s="521"/>
    </row>
    <row r="48" ht="10.5" customHeight="1"/>
    <row r="49" ht="11.25" customHeight="1"/>
    <row r="50" ht="11.25" customHeight="1"/>
    <row r="51" ht="11.25" customHeight="1"/>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6"/>
  <dimension ref="A1:R293"/>
  <sheetViews>
    <sheetView workbookViewId="0" topLeftCell="A1">
      <selection activeCell="A2" sqref="A2"/>
    </sheetView>
  </sheetViews>
  <sheetFormatPr defaultColWidth="11.421875" defaultRowHeight="12" customHeight="1"/>
  <cols>
    <col min="1" max="1" width="7.8515625" style="130" customWidth="1"/>
    <col min="2" max="11" width="5.140625" style="130" customWidth="1"/>
    <col min="12" max="12" width="5.28125" style="130" customWidth="1"/>
    <col min="13" max="13" width="5.140625" style="130" customWidth="1"/>
    <col min="14" max="14" width="5.28125" style="130" customWidth="1"/>
    <col min="15" max="15" width="6.57421875" style="130" customWidth="1"/>
    <col min="16" max="16" width="6.7109375" style="130" customWidth="1"/>
    <col min="17" max="17" width="7.140625" style="130" customWidth="1"/>
    <col min="18" max="16384" width="11.421875" style="130" customWidth="1"/>
  </cols>
  <sheetData>
    <row r="1" spans="1:17" s="134" customFormat="1" ht="12" customHeight="1">
      <c r="A1" s="488"/>
      <c r="B1" s="488"/>
      <c r="C1" s="488"/>
      <c r="D1" s="488"/>
      <c r="E1" s="488"/>
      <c r="F1" s="488"/>
      <c r="G1" s="488"/>
      <c r="H1" s="488"/>
      <c r="I1" s="488"/>
      <c r="J1" s="488"/>
      <c r="K1" s="488"/>
      <c r="L1" s="488"/>
      <c r="M1" s="488"/>
      <c r="N1" s="488"/>
      <c r="O1" s="488"/>
      <c r="P1" s="488"/>
      <c r="Q1" s="488"/>
    </row>
    <row r="2" spans="1:16" s="134" customFormat="1" ht="12" customHeight="1">
      <c r="A2" s="131"/>
      <c r="B2" s="132"/>
      <c r="C2" s="132"/>
      <c r="D2" s="132"/>
      <c r="E2" s="132"/>
      <c r="F2" s="132"/>
      <c r="G2" s="132"/>
      <c r="H2" s="132"/>
      <c r="I2" s="132"/>
      <c r="J2" s="132"/>
      <c r="K2" s="132"/>
      <c r="L2" s="132"/>
      <c r="M2" s="132"/>
      <c r="N2" s="133"/>
      <c r="O2" s="133"/>
      <c r="P2" s="133"/>
    </row>
    <row r="3" spans="1:17" s="134" customFormat="1" ht="12" customHeight="1">
      <c r="A3" s="495" t="s">
        <v>124</v>
      </c>
      <c r="B3" s="495"/>
      <c r="C3" s="495"/>
      <c r="D3" s="495"/>
      <c r="E3" s="495"/>
      <c r="F3" s="495"/>
      <c r="G3" s="495"/>
      <c r="H3" s="495"/>
      <c r="I3" s="495"/>
      <c r="J3" s="495"/>
      <c r="K3" s="495"/>
      <c r="L3" s="495"/>
      <c r="M3" s="495"/>
      <c r="N3" s="495"/>
      <c r="O3" s="495"/>
      <c r="P3" s="495"/>
      <c r="Q3" s="495"/>
    </row>
    <row r="4" spans="1:17" s="134" customFormat="1" ht="12" customHeight="1">
      <c r="A4" s="488" t="s">
        <v>53</v>
      </c>
      <c r="B4" s="488"/>
      <c r="C4" s="488"/>
      <c r="D4" s="488"/>
      <c r="E4" s="488"/>
      <c r="F4" s="488"/>
      <c r="G4" s="488"/>
      <c r="H4" s="488"/>
      <c r="I4" s="488"/>
      <c r="J4" s="488"/>
      <c r="K4" s="488"/>
      <c r="L4" s="488"/>
      <c r="M4" s="488"/>
      <c r="N4" s="488"/>
      <c r="O4" s="488"/>
      <c r="P4" s="488"/>
      <c r="Q4" s="488"/>
    </row>
    <row r="5" spans="1:16" s="134" customFormat="1" ht="12" customHeight="1">
      <c r="A5" s="136"/>
      <c r="B5" s="136"/>
      <c r="C5" s="132"/>
      <c r="D5" s="132"/>
      <c r="E5" s="132"/>
      <c r="F5" s="132"/>
      <c r="G5" s="132"/>
      <c r="H5" s="132"/>
      <c r="I5" s="132"/>
      <c r="J5" s="132"/>
      <c r="K5" s="132"/>
      <c r="L5" s="132"/>
      <c r="M5" s="132"/>
      <c r="N5" s="133"/>
      <c r="O5" s="133"/>
      <c r="P5" s="133"/>
    </row>
    <row r="6" spans="1:16" s="134" customFormat="1" ht="12" customHeight="1">
      <c r="A6" s="136"/>
      <c r="B6" s="136"/>
      <c r="C6" s="132"/>
      <c r="D6" s="132"/>
      <c r="E6" s="132"/>
      <c r="F6" s="132"/>
      <c r="G6" s="132"/>
      <c r="H6" s="132"/>
      <c r="I6" s="132"/>
      <c r="J6" s="132"/>
      <c r="K6" s="132"/>
      <c r="L6" s="132"/>
      <c r="M6" s="132"/>
      <c r="N6" s="137"/>
      <c r="O6" s="133"/>
      <c r="P6" s="133"/>
    </row>
    <row r="7" spans="1:17" s="134" customFormat="1" ht="12" customHeight="1">
      <c r="A7" s="138"/>
      <c r="B7" s="139"/>
      <c r="C7" s="140"/>
      <c r="D7" s="140"/>
      <c r="E7" s="140"/>
      <c r="F7" s="140"/>
      <c r="G7" s="140"/>
      <c r="H7" s="140"/>
      <c r="I7" s="140"/>
      <c r="J7" s="140"/>
      <c r="K7" s="140"/>
      <c r="L7" s="140"/>
      <c r="M7" s="140"/>
      <c r="N7" s="141"/>
      <c r="O7" s="490" t="s">
        <v>54</v>
      </c>
      <c r="P7" s="491"/>
      <c r="Q7" s="491"/>
    </row>
    <row r="8" spans="1:17" s="134" customFormat="1" ht="12" customHeight="1">
      <c r="A8" s="142"/>
      <c r="B8" s="143"/>
      <c r="C8" s="144"/>
      <c r="D8" s="144"/>
      <c r="E8" s="144"/>
      <c r="F8" s="144"/>
      <c r="G8" s="144"/>
      <c r="H8" s="144"/>
      <c r="I8" s="144"/>
      <c r="J8" s="144"/>
      <c r="K8" s="144"/>
      <c r="L8" s="144"/>
      <c r="M8" s="144"/>
      <c r="N8" s="145"/>
      <c r="O8" s="146" t="s">
        <v>190</v>
      </c>
      <c r="P8" s="147"/>
      <c r="Q8" s="148" t="s">
        <v>191</v>
      </c>
    </row>
    <row r="9" spans="1:17" s="134" customFormat="1" ht="12" customHeight="1">
      <c r="A9" s="149" t="s">
        <v>56</v>
      </c>
      <c r="B9" s="143" t="s">
        <v>57</v>
      </c>
      <c r="C9" s="144" t="s">
        <v>58</v>
      </c>
      <c r="D9" s="144" t="s">
        <v>59</v>
      </c>
      <c r="E9" s="144" t="s">
        <v>55</v>
      </c>
      <c r="F9" s="144" t="s">
        <v>60</v>
      </c>
      <c r="G9" s="144" t="s">
        <v>61</v>
      </c>
      <c r="H9" s="144" t="s">
        <v>62</v>
      </c>
      <c r="I9" s="144" t="s">
        <v>63</v>
      </c>
      <c r="J9" s="144" t="s">
        <v>64</v>
      </c>
      <c r="K9" s="144" t="s">
        <v>65</v>
      </c>
      <c r="L9" s="144" t="s">
        <v>66</v>
      </c>
      <c r="M9" s="144" t="s">
        <v>67</v>
      </c>
      <c r="N9" s="150" t="s">
        <v>68</v>
      </c>
      <c r="O9" s="492" t="s">
        <v>69</v>
      </c>
      <c r="P9" s="493"/>
      <c r="Q9" s="493"/>
    </row>
    <row r="10" spans="1:17" s="134" customFormat="1" ht="12" customHeight="1">
      <c r="A10" s="142"/>
      <c r="B10" s="143"/>
      <c r="C10" s="144"/>
      <c r="D10" s="144"/>
      <c r="E10" s="144"/>
      <c r="F10" s="144"/>
      <c r="G10" s="144"/>
      <c r="H10" s="144"/>
      <c r="I10" s="144"/>
      <c r="J10" s="144"/>
      <c r="K10" s="144"/>
      <c r="L10" s="144"/>
      <c r="M10" s="144"/>
      <c r="N10" s="145"/>
      <c r="O10" s="150" t="s">
        <v>70</v>
      </c>
      <c r="P10" s="151" t="s">
        <v>71</v>
      </c>
      <c r="Q10" s="152" t="s">
        <v>71</v>
      </c>
    </row>
    <row r="11" spans="1:17" s="134" customFormat="1" ht="12" customHeight="1">
      <c r="A11" s="153"/>
      <c r="B11" s="154"/>
      <c r="C11" s="155"/>
      <c r="D11" s="155"/>
      <c r="E11" s="155"/>
      <c r="F11" s="155"/>
      <c r="G11" s="155"/>
      <c r="H11" s="155"/>
      <c r="I11" s="155"/>
      <c r="J11" s="155"/>
      <c r="K11" s="155"/>
      <c r="L11" s="155"/>
      <c r="M11" s="155"/>
      <c r="N11" s="156"/>
      <c r="O11" s="157" t="s">
        <v>72</v>
      </c>
      <c r="P11" s="158" t="s">
        <v>73</v>
      </c>
      <c r="Q11" s="159" t="s">
        <v>166</v>
      </c>
    </row>
    <row r="12" spans="1:17" s="134" customFormat="1" ht="12" customHeight="1">
      <c r="A12" s="160"/>
      <c r="B12" s="161"/>
      <c r="C12" s="161"/>
      <c r="D12" s="161"/>
      <c r="E12" s="161"/>
      <c r="F12" s="161"/>
      <c r="G12" s="161"/>
      <c r="H12" s="161"/>
      <c r="I12" s="161"/>
      <c r="J12" s="161"/>
      <c r="K12" s="161"/>
      <c r="L12" s="161"/>
      <c r="M12" s="161"/>
      <c r="N12" s="162"/>
      <c r="O12" s="163"/>
      <c r="P12" s="151"/>
      <c r="Q12" s="151"/>
    </row>
    <row r="13" spans="1:17" s="134" customFormat="1" ht="12" customHeight="1">
      <c r="A13" s="160"/>
      <c r="B13" s="161"/>
      <c r="C13" s="161"/>
      <c r="D13" s="161"/>
      <c r="E13" s="161"/>
      <c r="F13" s="161"/>
      <c r="G13" s="161"/>
      <c r="H13" s="161"/>
      <c r="I13" s="161"/>
      <c r="J13" s="161"/>
      <c r="K13" s="161"/>
      <c r="L13" s="161"/>
      <c r="M13" s="161"/>
      <c r="N13" s="162"/>
      <c r="O13" s="163"/>
      <c r="P13" s="151"/>
      <c r="Q13" s="151"/>
    </row>
    <row r="14" spans="1:16" s="134" customFormat="1" ht="12" customHeight="1">
      <c r="A14" s="160"/>
      <c r="B14" s="168"/>
      <c r="C14" s="168"/>
      <c r="D14" s="168"/>
      <c r="E14" s="168"/>
      <c r="F14" s="168"/>
      <c r="G14" s="168"/>
      <c r="H14" s="168"/>
      <c r="I14" s="168"/>
      <c r="J14" s="168"/>
      <c r="K14" s="168"/>
      <c r="L14" s="168"/>
      <c r="M14" s="168"/>
      <c r="N14" s="168"/>
      <c r="O14" s="163"/>
      <c r="P14" s="151"/>
    </row>
    <row r="15" spans="1:16" s="134" customFormat="1" ht="12" customHeight="1">
      <c r="A15" s="276"/>
      <c r="B15" s="168"/>
      <c r="C15" s="168"/>
      <c r="D15" s="168"/>
      <c r="E15" s="168"/>
      <c r="F15" s="168"/>
      <c r="G15" s="168"/>
      <c r="H15" s="168"/>
      <c r="I15" s="168"/>
      <c r="J15" s="168"/>
      <c r="K15" s="168"/>
      <c r="L15" s="168"/>
      <c r="M15" s="168"/>
      <c r="N15" s="168"/>
      <c r="O15" s="277"/>
      <c r="P15" s="278"/>
    </row>
    <row r="16" spans="1:17" s="134" customFormat="1" ht="12" customHeight="1">
      <c r="A16" s="489" t="s">
        <v>125</v>
      </c>
      <c r="B16" s="489"/>
      <c r="C16" s="489"/>
      <c r="D16" s="489"/>
      <c r="E16" s="489"/>
      <c r="F16" s="489"/>
      <c r="G16" s="489"/>
      <c r="H16" s="489"/>
      <c r="I16" s="489"/>
      <c r="J16" s="489"/>
      <c r="K16" s="489"/>
      <c r="L16" s="489"/>
      <c r="M16" s="489"/>
      <c r="N16" s="489"/>
      <c r="O16" s="489"/>
      <c r="P16" s="489"/>
      <c r="Q16" s="489"/>
    </row>
    <row r="17" spans="1:17" s="134" customFormat="1" ht="12" customHeight="1">
      <c r="A17" s="164"/>
      <c r="B17" s="164"/>
      <c r="C17" s="164"/>
      <c r="D17" s="164"/>
      <c r="E17" s="164"/>
      <c r="F17" s="164"/>
      <c r="G17" s="164"/>
      <c r="H17" s="164"/>
      <c r="I17" s="164"/>
      <c r="J17" s="164"/>
      <c r="K17" s="164"/>
      <c r="L17" s="164"/>
      <c r="M17" s="164"/>
      <c r="N17" s="164"/>
      <c r="O17" s="164"/>
      <c r="P17" s="164"/>
      <c r="Q17" s="164"/>
    </row>
    <row r="18" spans="1:17" s="134" customFormat="1" ht="12" customHeight="1">
      <c r="A18" s="164"/>
      <c r="B18" s="164"/>
      <c r="C18" s="164"/>
      <c r="D18" s="164"/>
      <c r="E18" s="164"/>
      <c r="F18" s="164"/>
      <c r="G18" s="164"/>
      <c r="H18" s="164"/>
      <c r="I18" s="164"/>
      <c r="J18" s="164"/>
      <c r="K18" s="164"/>
      <c r="L18" s="164"/>
      <c r="M18" s="164"/>
      <c r="N18" s="164"/>
      <c r="O18" s="164"/>
      <c r="P18" s="164"/>
      <c r="Q18" s="164"/>
    </row>
    <row r="19" spans="1:16" s="134" customFormat="1" ht="12" customHeight="1">
      <c r="A19" s="165"/>
      <c r="B19" s="166"/>
      <c r="C19" s="166"/>
      <c r="D19" s="166"/>
      <c r="E19" s="166"/>
      <c r="F19" s="166"/>
      <c r="G19" s="166"/>
      <c r="H19" s="166"/>
      <c r="I19" s="166"/>
      <c r="J19" s="166"/>
      <c r="K19" s="166"/>
      <c r="L19" s="166"/>
      <c r="N19" s="166"/>
      <c r="O19" s="166"/>
      <c r="P19" s="166"/>
    </row>
    <row r="20" spans="1:16" s="170" customFormat="1" ht="12" customHeight="1">
      <c r="A20" s="26" t="s">
        <v>74</v>
      </c>
      <c r="B20" s="168"/>
      <c r="C20" s="168"/>
      <c r="D20" s="168"/>
      <c r="E20" s="168"/>
      <c r="F20" s="168"/>
      <c r="G20" s="168"/>
      <c r="H20" s="168"/>
      <c r="I20" s="168"/>
      <c r="J20" s="168"/>
      <c r="K20" s="168"/>
      <c r="L20" s="168"/>
      <c r="M20" s="166"/>
      <c r="N20" s="168"/>
      <c r="O20" s="279"/>
      <c r="P20" s="279"/>
    </row>
    <row r="21" spans="1:18" s="170" customFormat="1" ht="12" customHeight="1">
      <c r="A21" s="27">
        <v>2005</v>
      </c>
      <c r="B21" s="168">
        <v>122.5</v>
      </c>
      <c r="C21" s="168">
        <v>126</v>
      </c>
      <c r="D21" s="168">
        <v>136.4</v>
      </c>
      <c r="E21" s="168">
        <v>129.6</v>
      </c>
      <c r="F21" s="168">
        <v>129</v>
      </c>
      <c r="G21" s="168">
        <v>139.6</v>
      </c>
      <c r="H21" s="168">
        <v>123.9</v>
      </c>
      <c r="I21" s="168">
        <v>130</v>
      </c>
      <c r="J21" s="168">
        <v>155.3</v>
      </c>
      <c r="K21" s="168">
        <v>142.5</v>
      </c>
      <c r="L21" s="168">
        <v>168</v>
      </c>
      <c r="M21" s="168">
        <v>137.1</v>
      </c>
      <c r="N21" s="168">
        <f>(B21+C21+D21+E21+F21+G21+H21+I21+J21+K21+L21+M21)/12</f>
        <v>136.65833333333333</v>
      </c>
      <c r="O21" s="171" t="s">
        <v>175</v>
      </c>
      <c r="P21" s="171" t="s">
        <v>175</v>
      </c>
      <c r="Q21" s="169" t="s">
        <v>192</v>
      </c>
      <c r="R21" s="169"/>
    </row>
    <row r="22" spans="1:18" s="170" customFormat="1" ht="12" customHeight="1">
      <c r="A22" s="27">
        <v>2006</v>
      </c>
      <c r="B22" s="168">
        <v>131</v>
      </c>
      <c r="C22" s="168">
        <v>136.3</v>
      </c>
      <c r="D22" s="168">
        <v>163.2</v>
      </c>
      <c r="E22" s="168">
        <v>129.6</v>
      </c>
      <c r="F22" s="168">
        <v>149.9</v>
      </c>
      <c r="G22" s="168">
        <v>156.2</v>
      </c>
      <c r="H22" s="168">
        <v>137.3</v>
      </c>
      <c r="I22" s="168">
        <v>139.5</v>
      </c>
      <c r="J22" s="168">
        <v>159.3</v>
      </c>
      <c r="K22" s="168">
        <v>162.1</v>
      </c>
      <c r="L22" s="168">
        <v>183.5</v>
      </c>
      <c r="M22" s="168">
        <v>151.6</v>
      </c>
      <c r="N22" s="168">
        <f>(B22+C22+D22+E22+F22+G22+H22+I22+J22+K22+L22+M22)/12</f>
        <v>149.95833333333331</v>
      </c>
      <c r="O22" s="171">
        <f>100*(C22-B22)/B22</f>
        <v>4.0458015267175655</v>
      </c>
      <c r="P22" s="171">
        <f>100*(C22-C21)/C21</f>
        <v>8.174603174603183</v>
      </c>
      <c r="Q22" s="169">
        <f>(((B22+C22)/2)-((B21+C21)/2))/((B21+C21)/2)*100</f>
        <v>7.565392354124753</v>
      </c>
      <c r="R22" s="169"/>
    </row>
    <row r="23" spans="1:18" s="170" customFormat="1" ht="12" customHeight="1">
      <c r="A23" s="27">
        <v>2007</v>
      </c>
      <c r="B23" s="168">
        <v>149.8</v>
      </c>
      <c r="C23" s="168">
        <v>158.7</v>
      </c>
      <c r="D23" s="168" t="s">
        <v>38</v>
      </c>
      <c r="E23" s="168" t="s">
        <v>38</v>
      </c>
      <c r="F23" s="168" t="s">
        <v>38</v>
      </c>
      <c r="G23" s="168" t="s">
        <v>38</v>
      </c>
      <c r="H23" s="168" t="s">
        <v>38</v>
      </c>
      <c r="I23" s="168" t="s">
        <v>38</v>
      </c>
      <c r="J23" s="168" t="s">
        <v>38</v>
      </c>
      <c r="K23" s="168" t="s">
        <v>38</v>
      </c>
      <c r="L23" s="168" t="s">
        <v>38</v>
      </c>
      <c r="M23" s="168" t="s">
        <v>38</v>
      </c>
      <c r="N23" s="168">
        <f>(B23+C23)/2</f>
        <v>154.25</v>
      </c>
      <c r="O23" s="171">
        <f>100*(C23-B23)/B23</f>
        <v>5.941255006675552</v>
      </c>
      <c r="P23" s="171">
        <f>100*(C23-C22)/C22</f>
        <v>16.434336023477606</v>
      </c>
      <c r="Q23" s="169">
        <f>(((B23+C23)/2)-((B22+C22)/2))/((B22+C22)/2)*100</f>
        <v>15.413393191170965</v>
      </c>
      <c r="R23" s="169"/>
    </row>
    <row r="24" spans="1:16" s="170" customFormat="1" ht="12" customHeight="1">
      <c r="A24" s="28"/>
      <c r="B24" s="168"/>
      <c r="C24" s="168"/>
      <c r="D24" s="168"/>
      <c r="E24" s="168"/>
      <c r="F24" s="168"/>
      <c r="G24" s="168"/>
      <c r="H24" s="168"/>
      <c r="I24" s="168"/>
      <c r="J24" s="168"/>
      <c r="K24" s="168"/>
      <c r="L24" s="168"/>
      <c r="M24" s="168"/>
      <c r="N24" s="168"/>
      <c r="O24" s="171"/>
      <c r="P24" s="171"/>
    </row>
    <row r="25" spans="1:16" s="170" customFormat="1" ht="12" customHeight="1">
      <c r="A25" s="29" t="s">
        <v>75</v>
      </c>
      <c r="B25" s="168"/>
      <c r="C25" s="168"/>
      <c r="D25" s="168"/>
      <c r="E25" s="168"/>
      <c r="F25" s="168"/>
      <c r="G25" s="168"/>
      <c r="H25" s="168"/>
      <c r="I25" s="168"/>
      <c r="J25" s="168"/>
      <c r="K25" s="168"/>
      <c r="L25" s="168"/>
      <c r="M25" s="168"/>
      <c r="N25" s="168"/>
      <c r="O25" s="171"/>
      <c r="P25" s="171"/>
    </row>
    <row r="26" spans="1:17" s="170" customFormat="1" ht="12" customHeight="1">
      <c r="A26" s="27">
        <v>2005</v>
      </c>
      <c r="B26" s="168">
        <v>109.4</v>
      </c>
      <c r="C26" s="168">
        <v>108</v>
      </c>
      <c r="D26" s="168">
        <v>119.5</v>
      </c>
      <c r="E26" s="168">
        <v>116.3</v>
      </c>
      <c r="F26" s="168">
        <v>113.3</v>
      </c>
      <c r="G26" s="168">
        <v>124.4</v>
      </c>
      <c r="H26" s="168">
        <v>113</v>
      </c>
      <c r="I26" s="168">
        <v>116.5</v>
      </c>
      <c r="J26" s="168">
        <v>135.6</v>
      </c>
      <c r="K26" s="168">
        <v>123.6</v>
      </c>
      <c r="L26" s="168">
        <v>136.1</v>
      </c>
      <c r="M26" s="168">
        <v>119.4</v>
      </c>
      <c r="N26" s="168">
        <f>(B26+C26+D26+E26+F26+G26+H26+I26+J26+K26+L26+M26)/12</f>
        <v>119.59166666666665</v>
      </c>
      <c r="O26" s="171" t="s">
        <v>175</v>
      </c>
      <c r="P26" s="171" t="s">
        <v>175</v>
      </c>
      <c r="Q26" s="169" t="s">
        <v>192</v>
      </c>
    </row>
    <row r="27" spans="1:17" s="170" customFormat="1" ht="12" customHeight="1">
      <c r="A27" s="27">
        <v>2006</v>
      </c>
      <c r="B27" s="168">
        <v>114.8</v>
      </c>
      <c r="C27" s="168">
        <v>115.8</v>
      </c>
      <c r="D27" s="168">
        <v>140.4</v>
      </c>
      <c r="E27" s="168">
        <v>116.1</v>
      </c>
      <c r="F27" s="168">
        <v>133.1</v>
      </c>
      <c r="G27" s="168">
        <v>134.8</v>
      </c>
      <c r="H27" s="168">
        <v>122.4</v>
      </c>
      <c r="I27" s="168">
        <v>120.2</v>
      </c>
      <c r="J27" s="168">
        <v>139.6</v>
      </c>
      <c r="K27" s="168">
        <v>136.2</v>
      </c>
      <c r="L27" s="168">
        <v>148.6</v>
      </c>
      <c r="M27" s="168">
        <v>129</v>
      </c>
      <c r="N27" s="168">
        <f>(B27+C27+D27+E27+F27+G27+H27+I27+J27+K27+L27+M27)/12</f>
        <v>129.25</v>
      </c>
      <c r="O27" s="171">
        <f>100*(C27-B27)/B27</f>
        <v>0.8710801393728224</v>
      </c>
      <c r="P27" s="171">
        <f>100*(C27-C26)/C26</f>
        <v>7.2222222222222205</v>
      </c>
      <c r="Q27" s="169">
        <f>(((B27+C27)/2)-((B26+C26)/2))/((B26+C26)/2)*100</f>
        <v>6.071757129714806</v>
      </c>
    </row>
    <row r="28" spans="1:17" s="170" customFormat="1" ht="12" customHeight="1">
      <c r="A28" s="27">
        <v>2007</v>
      </c>
      <c r="B28" s="168">
        <v>127.7</v>
      </c>
      <c r="C28" s="168">
        <v>126.6</v>
      </c>
      <c r="D28" s="168" t="s">
        <v>38</v>
      </c>
      <c r="E28" s="168" t="s">
        <v>38</v>
      </c>
      <c r="F28" s="168" t="s">
        <v>38</v>
      </c>
      <c r="G28" s="168" t="s">
        <v>38</v>
      </c>
      <c r="H28" s="168" t="s">
        <v>38</v>
      </c>
      <c r="I28" s="168" t="s">
        <v>38</v>
      </c>
      <c r="J28" s="168" t="s">
        <v>38</v>
      </c>
      <c r="K28" s="168" t="s">
        <v>38</v>
      </c>
      <c r="L28" s="168" t="s">
        <v>38</v>
      </c>
      <c r="M28" s="168" t="s">
        <v>38</v>
      </c>
      <c r="N28" s="168">
        <f>(B28+C28)/2</f>
        <v>127.15</v>
      </c>
      <c r="O28" s="171">
        <f>100*(C28-B28)/B28</f>
        <v>-0.8613938919342274</v>
      </c>
      <c r="P28" s="171">
        <f>100*(C28-C27)/C27</f>
        <v>9.326424870466319</v>
      </c>
      <c r="Q28" s="169">
        <f>(((B28+C28)/2)-((B27+C27)/2))/((B27+C27)/2)*100</f>
        <v>10.277536860364275</v>
      </c>
    </row>
    <row r="29" spans="1:16" s="170" customFormat="1" ht="12" customHeight="1">
      <c r="A29" s="28"/>
      <c r="B29" s="168"/>
      <c r="C29" s="168"/>
      <c r="D29" s="168"/>
      <c r="E29" s="168"/>
      <c r="F29" s="168"/>
      <c r="G29" s="168"/>
      <c r="H29" s="168"/>
      <c r="I29" s="168"/>
      <c r="J29" s="168"/>
      <c r="K29" s="168"/>
      <c r="L29" s="168"/>
      <c r="M29" s="168"/>
      <c r="N29" s="168"/>
      <c r="O29" s="171"/>
      <c r="P29" s="171"/>
    </row>
    <row r="30" spans="1:16" s="170" customFormat="1" ht="12" customHeight="1">
      <c r="A30" s="29" t="s">
        <v>76</v>
      </c>
      <c r="B30" s="168"/>
      <c r="C30" s="168"/>
      <c r="D30" s="168"/>
      <c r="E30" s="168"/>
      <c r="F30" s="168"/>
      <c r="G30" s="168"/>
      <c r="H30" s="168"/>
      <c r="I30" s="168"/>
      <c r="J30" s="168"/>
      <c r="K30" s="168"/>
      <c r="L30" s="168"/>
      <c r="M30" s="168"/>
      <c r="N30" s="168"/>
      <c r="O30" s="171"/>
      <c r="P30" s="171"/>
    </row>
    <row r="31" spans="1:17" s="170" customFormat="1" ht="12" customHeight="1">
      <c r="A31" s="27">
        <v>2005</v>
      </c>
      <c r="B31" s="168">
        <v>163.1</v>
      </c>
      <c r="C31" s="168">
        <v>181.7</v>
      </c>
      <c r="D31" s="168">
        <v>188.6</v>
      </c>
      <c r="E31" s="168">
        <v>170.8</v>
      </c>
      <c r="F31" s="168">
        <v>177.5</v>
      </c>
      <c r="G31" s="168">
        <v>186.7</v>
      </c>
      <c r="H31" s="168">
        <v>157.7</v>
      </c>
      <c r="I31" s="168">
        <v>171.7</v>
      </c>
      <c r="J31" s="168">
        <v>216.5</v>
      </c>
      <c r="K31" s="168">
        <v>200.9</v>
      </c>
      <c r="L31" s="168">
        <v>266.6</v>
      </c>
      <c r="M31" s="168">
        <v>192</v>
      </c>
      <c r="N31" s="168">
        <f>(B31+C31+D31+E31+F31+G31+H31+I31+J31+K31+L31+M31)/12</f>
        <v>189.48333333333335</v>
      </c>
      <c r="O31" s="171" t="s">
        <v>175</v>
      </c>
      <c r="P31" s="171" t="s">
        <v>175</v>
      </c>
      <c r="Q31" s="169" t="s">
        <v>192</v>
      </c>
    </row>
    <row r="32" spans="1:17" s="170" customFormat="1" ht="12" customHeight="1">
      <c r="A32" s="27">
        <v>2006</v>
      </c>
      <c r="B32" s="168">
        <v>181.4</v>
      </c>
      <c r="C32" s="168">
        <v>199.8</v>
      </c>
      <c r="D32" s="168">
        <v>234</v>
      </c>
      <c r="E32" s="168">
        <v>171.4</v>
      </c>
      <c r="F32" s="168">
        <v>201.9</v>
      </c>
      <c r="G32" s="168">
        <v>222.3</v>
      </c>
      <c r="H32" s="168">
        <v>183.5</v>
      </c>
      <c r="I32" s="168">
        <v>199.3</v>
      </c>
      <c r="J32" s="168">
        <v>220.1</v>
      </c>
      <c r="K32" s="168">
        <v>242.5</v>
      </c>
      <c r="L32" s="168">
        <v>291.7</v>
      </c>
      <c r="M32" s="168">
        <v>221.6</v>
      </c>
      <c r="N32" s="168">
        <f>(B32+C32+D32+E32+F32+G32+H32+I32+J32+K32+L32+M32)/12</f>
        <v>214.12499999999997</v>
      </c>
      <c r="O32" s="171">
        <f>100*(C32-B32)/B32</f>
        <v>10.143329658213894</v>
      </c>
      <c r="P32" s="171">
        <f>100*(C32-C31)/C31</f>
        <v>9.961474958723183</v>
      </c>
      <c r="Q32" s="169">
        <f>(((B32+C32)/2)-((B31+C31)/2))/((B31+C31)/2)*100</f>
        <v>10.556844547563832</v>
      </c>
    </row>
    <row r="33" spans="1:17" s="170" customFormat="1" ht="12" customHeight="1">
      <c r="A33" s="27">
        <v>2007</v>
      </c>
      <c r="B33" s="168">
        <v>218.1</v>
      </c>
      <c r="C33" s="168">
        <v>258.1</v>
      </c>
      <c r="D33" s="168" t="s">
        <v>38</v>
      </c>
      <c r="E33" s="168" t="s">
        <v>38</v>
      </c>
      <c r="F33" s="168" t="s">
        <v>38</v>
      </c>
      <c r="G33" s="168" t="s">
        <v>38</v>
      </c>
      <c r="H33" s="168" t="s">
        <v>38</v>
      </c>
      <c r="I33" s="168" t="s">
        <v>38</v>
      </c>
      <c r="J33" s="168" t="s">
        <v>38</v>
      </c>
      <c r="K33" s="168" t="s">
        <v>38</v>
      </c>
      <c r="L33" s="168" t="s">
        <v>38</v>
      </c>
      <c r="M33" s="168" t="s">
        <v>38</v>
      </c>
      <c r="N33" s="168">
        <f>(B33+C33)/2</f>
        <v>238.10000000000002</v>
      </c>
      <c r="O33" s="171">
        <f>100*(C33-B33)/B33</f>
        <v>18.340210912425505</v>
      </c>
      <c r="P33" s="171">
        <f>100*(C33-C32)/C32</f>
        <v>29.179179179179183</v>
      </c>
      <c r="Q33" s="169">
        <f>(((B33+C33)/2)-((B32+C32)/2))/((B32+C32)/2)*100</f>
        <v>24.921301154249733</v>
      </c>
    </row>
    <row r="34" spans="1:17" s="170" customFormat="1" ht="12" customHeight="1">
      <c r="A34" s="67"/>
      <c r="B34" s="168"/>
      <c r="C34" s="168"/>
      <c r="D34" s="168"/>
      <c r="E34" s="168"/>
      <c r="F34" s="168"/>
      <c r="G34" s="168"/>
      <c r="H34" s="168"/>
      <c r="I34" s="168"/>
      <c r="J34" s="168"/>
      <c r="K34" s="168"/>
      <c r="L34" s="168"/>
      <c r="M34" s="168"/>
      <c r="N34" s="168"/>
      <c r="O34" s="171"/>
      <c r="P34" s="171"/>
      <c r="Q34" s="169"/>
    </row>
    <row r="35" spans="1:16" s="170" customFormat="1" ht="12" customHeight="1">
      <c r="A35" s="173"/>
      <c r="B35" s="181"/>
      <c r="C35" s="176"/>
      <c r="D35" s="176"/>
      <c r="E35" s="176"/>
      <c r="F35" s="176"/>
      <c r="G35" s="176"/>
      <c r="H35" s="176"/>
      <c r="I35" s="176"/>
      <c r="J35" s="176"/>
      <c r="K35" s="176"/>
      <c r="L35" s="176"/>
      <c r="M35" s="176"/>
      <c r="N35" s="181"/>
      <c r="O35" s="171"/>
      <c r="P35" s="171"/>
    </row>
    <row r="36" spans="1:16" s="170" customFormat="1" ht="12" customHeight="1">
      <c r="A36" s="173"/>
      <c r="B36" s="181"/>
      <c r="C36" s="176"/>
      <c r="D36" s="176"/>
      <c r="E36" s="176"/>
      <c r="F36" s="176"/>
      <c r="G36" s="176"/>
      <c r="H36" s="176"/>
      <c r="I36" s="176"/>
      <c r="J36" s="176"/>
      <c r="K36" s="176"/>
      <c r="L36" s="176"/>
      <c r="M36" s="176"/>
      <c r="N36" s="181"/>
      <c r="O36" s="171"/>
      <c r="P36" s="171"/>
    </row>
    <row r="37" spans="1:16" s="170" customFormat="1" ht="12" customHeight="1">
      <c r="A37" s="173"/>
      <c r="B37" s="181"/>
      <c r="C37" s="176"/>
      <c r="D37" s="176"/>
      <c r="E37" s="176"/>
      <c r="F37" s="176"/>
      <c r="G37" s="176"/>
      <c r="H37" s="176"/>
      <c r="I37" s="176"/>
      <c r="J37" s="176"/>
      <c r="K37" s="176"/>
      <c r="L37" s="176"/>
      <c r="M37" s="176"/>
      <c r="N37" s="181"/>
      <c r="O37" s="171"/>
      <c r="P37" s="171"/>
    </row>
    <row r="38" spans="1:16" s="170" customFormat="1" ht="12" customHeight="1">
      <c r="A38" s="173"/>
      <c r="B38" s="181"/>
      <c r="C38" s="176"/>
      <c r="D38" s="176"/>
      <c r="E38" s="176"/>
      <c r="F38" s="176"/>
      <c r="G38" s="176"/>
      <c r="H38" s="176"/>
      <c r="I38" s="176"/>
      <c r="J38" s="176"/>
      <c r="K38" s="176"/>
      <c r="L38" s="176"/>
      <c r="M38" s="176"/>
      <c r="N38" s="181"/>
      <c r="O38" s="171"/>
      <c r="P38" s="171"/>
    </row>
    <row r="39" spans="1:17" s="170" customFormat="1" ht="12" customHeight="1">
      <c r="A39" s="489" t="s">
        <v>13</v>
      </c>
      <c r="B39" s="489"/>
      <c r="C39" s="489"/>
      <c r="D39" s="489"/>
      <c r="E39" s="489"/>
      <c r="F39" s="489"/>
      <c r="G39" s="489"/>
      <c r="H39" s="489"/>
      <c r="I39" s="489"/>
      <c r="J39" s="489"/>
      <c r="K39" s="489"/>
      <c r="L39" s="489"/>
      <c r="M39" s="489"/>
      <c r="N39" s="489"/>
      <c r="O39" s="489"/>
      <c r="P39" s="489"/>
      <c r="Q39" s="489"/>
    </row>
    <row r="40" spans="1:16" s="170" customFormat="1" ht="12" customHeight="1">
      <c r="A40" s="280"/>
      <c r="B40" s="281"/>
      <c r="C40" s="281"/>
      <c r="D40" s="281"/>
      <c r="E40" s="282"/>
      <c r="F40" s="282"/>
      <c r="G40" s="282"/>
      <c r="H40" s="282"/>
      <c r="I40" s="282"/>
      <c r="J40" s="282"/>
      <c r="K40" s="282"/>
      <c r="L40" s="282"/>
      <c r="M40" s="282"/>
      <c r="N40" s="283"/>
      <c r="O40" s="171"/>
      <c r="P40" s="171"/>
    </row>
    <row r="41" spans="1:16" s="170" customFormat="1" ht="12" customHeight="1">
      <c r="A41" s="280"/>
      <c r="B41" s="281"/>
      <c r="C41" s="281"/>
      <c r="D41" s="281"/>
      <c r="E41" s="282"/>
      <c r="F41" s="282"/>
      <c r="G41" s="282"/>
      <c r="H41" s="282"/>
      <c r="I41" s="282"/>
      <c r="J41" s="282"/>
      <c r="K41" s="282"/>
      <c r="L41" s="282"/>
      <c r="M41" s="282"/>
      <c r="N41" s="283"/>
      <c r="O41" s="171"/>
      <c r="P41" s="171"/>
    </row>
    <row r="42" spans="1:17" s="170" customFormat="1" ht="12" customHeight="1">
      <c r="A42" s="167"/>
      <c r="B42" s="168"/>
      <c r="C42" s="168"/>
      <c r="D42" s="168"/>
      <c r="E42" s="168"/>
      <c r="F42" s="168"/>
      <c r="G42" s="168"/>
      <c r="H42" s="168"/>
      <c r="I42" s="168"/>
      <c r="J42" s="168"/>
      <c r="K42" s="168"/>
      <c r="L42" s="168"/>
      <c r="M42" s="168"/>
      <c r="N42" s="168"/>
      <c r="O42" s="171"/>
      <c r="P42" s="171"/>
      <c r="Q42" s="134"/>
    </row>
    <row r="43" spans="1:16" s="134" customFormat="1" ht="12" customHeight="1">
      <c r="A43" s="26" t="s">
        <v>74</v>
      </c>
      <c r="B43" s="168"/>
      <c r="C43" s="168"/>
      <c r="D43" s="168"/>
      <c r="E43" s="168"/>
      <c r="F43" s="168"/>
      <c r="G43" s="168"/>
      <c r="H43" s="168"/>
      <c r="I43" s="168"/>
      <c r="J43" s="168"/>
      <c r="K43" s="168"/>
      <c r="L43" s="168"/>
      <c r="M43" s="168"/>
      <c r="N43" s="168"/>
      <c r="O43" s="171"/>
      <c r="P43" s="171"/>
    </row>
    <row r="44" spans="1:17" s="170" customFormat="1" ht="12" customHeight="1">
      <c r="A44" s="27">
        <v>2005</v>
      </c>
      <c r="B44" s="168">
        <v>121.4</v>
      </c>
      <c r="C44" s="168">
        <v>124.5</v>
      </c>
      <c r="D44" s="168">
        <v>134.1</v>
      </c>
      <c r="E44" s="168">
        <v>129</v>
      </c>
      <c r="F44" s="168">
        <v>126.6</v>
      </c>
      <c r="G44" s="168">
        <v>137.9</v>
      </c>
      <c r="H44" s="168">
        <v>122.5</v>
      </c>
      <c r="I44" s="168">
        <v>125.7</v>
      </c>
      <c r="J44" s="168">
        <v>150.1</v>
      </c>
      <c r="K44" s="168">
        <v>136.2</v>
      </c>
      <c r="L44" s="168">
        <v>157.4</v>
      </c>
      <c r="M44" s="168">
        <v>130.7</v>
      </c>
      <c r="N44" s="168">
        <f>(B44+C44+D44+E44+F44+G44+H44+I44+J44+K44+L44+M44)/12</f>
        <v>133.00833333333335</v>
      </c>
      <c r="O44" s="171" t="s">
        <v>175</v>
      </c>
      <c r="P44" s="171" t="s">
        <v>175</v>
      </c>
      <c r="Q44" s="169" t="s">
        <v>192</v>
      </c>
    </row>
    <row r="45" spans="1:17" s="170" customFormat="1" ht="12" customHeight="1">
      <c r="A45" s="27">
        <v>2006</v>
      </c>
      <c r="B45" s="168">
        <v>128.4</v>
      </c>
      <c r="C45" s="168">
        <v>132</v>
      </c>
      <c r="D45" s="168">
        <v>158.5</v>
      </c>
      <c r="E45" s="168">
        <v>129.1</v>
      </c>
      <c r="F45" s="168">
        <v>149.1</v>
      </c>
      <c r="G45" s="168">
        <v>154.2</v>
      </c>
      <c r="H45" s="168">
        <v>137.6</v>
      </c>
      <c r="I45" s="168">
        <v>134.6</v>
      </c>
      <c r="J45" s="168">
        <v>156.7</v>
      </c>
      <c r="K45" s="168">
        <v>156</v>
      </c>
      <c r="L45" s="168">
        <v>173.2</v>
      </c>
      <c r="M45" s="168">
        <v>167.8</v>
      </c>
      <c r="N45" s="168">
        <f>(B45+C45+D45+E45+F45+G45+H45+I45+J45+K45+L45+M45)/12</f>
        <v>148.1</v>
      </c>
      <c r="O45" s="171">
        <f>100*(C45-B45)/B45</f>
        <v>2.8037383177570048</v>
      </c>
      <c r="P45" s="171">
        <f>100*(C45-C44)/C44</f>
        <v>6.024096385542169</v>
      </c>
      <c r="Q45" s="169">
        <f>(((B45+C45)/2)-((B44+C44)/2))/((B44+C44)/2)*100</f>
        <v>5.896705978039842</v>
      </c>
    </row>
    <row r="46" spans="1:17" s="170" customFormat="1" ht="12" customHeight="1">
      <c r="A46" s="27">
        <v>2007</v>
      </c>
      <c r="B46" s="168">
        <v>149.7</v>
      </c>
      <c r="C46" s="168">
        <v>153.6</v>
      </c>
      <c r="D46" s="168" t="s">
        <v>38</v>
      </c>
      <c r="E46" s="168" t="s">
        <v>38</v>
      </c>
      <c r="F46" s="168" t="s">
        <v>38</v>
      </c>
      <c r="G46" s="168" t="s">
        <v>38</v>
      </c>
      <c r="H46" s="168" t="s">
        <v>38</v>
      </c>
      <c r="I46" s="168" t="s">
        <v>38</v>
      </c>
      <c r="J46" s="168" t="s">
        <v>38</v>
      </c>
      <c r="K46" s="168" t="s">
        <v>38</v>
      </c>
      <c r="L46" s="168" t="s">
        <v>38</v>
      </c>
      <c r="M46" s="168" t="s">
        <v>38</v>
      </c>
      <c r="N46" s="168">
        <f>(B46+C46)/2</f>
        <v>151.64999999999998</v>
      </c>
      <c r="O46" s="171">
        <f>100*(C46-B46)/B46</f>
        <v>2.6052104208416873</v>
      </c>
      <c r="P46" s="171">
        <f>100*(C46-C45)/C45</f>
        <v>16.36363636363636</v>
      </c>
      <c r="Q46" s="169">
        <f>(((B46+C46)/2)-((B45+C45)/2))/((B45+C45)/2)*100</f>
        <v>16.474654377880178</v>
      </c>
    </row>
    <row r="47" spans="1:16" s="170" customFormat="1" ht="12" customHeight="1">
      <c r="A47" s="28"/>
      <c r="B47" s="168"/>
      <c r="C47" s="168"/>
      <c r="D47" s="168"/>
      <c r="E47" s="168"/>
      <c r="F47" s="168"/>
      <c r="G47" s="168"/>
      <c r="H47" s="168"/>
      <c r="I47" s="168"/>
      <c r="J47" s="168"/>
      <c r="K47" s="168"/>
      <c r="L47" s="168"/>
      <c r="M47" s="168"/>
      <c r="N47" s="168"/>
      <c r="O47" s="171"/>
      <c r="P47" s="171"/>
    </row>
    <row r="48" spans="1:16" s="170" customFormat="1" ht="12" customHeight="1">
      <c r="A48" s="29" t="s">
        <v>75</v>
      </c>
      <c r="B48" s="168"/>
      <c r="C48" s="168"/>
      <c r="D48" s="168"/>
      <c r="E48" s="168"/>
      <c r="F48" s="168"/>
      <c r="G48" s="168"/>
      <c r="H48" s="168"/>
      <c r="I48" s="168"/>
      <c r="J48" s="168"/>
      <c r="K48" s="168"/>
      <c r="L48" s="168"/>
      <c r="M48" s="168"/>
      <c r="N48" s="168"/>
      <c r="O48" s="171"/>
      <c r="P48" s="171"/>
    </row>
    <row r="49" spans="1:17" s="170" customFormat="1" ht="12" customHeight="1">
      <c r="A49" s="27">
        <v>2005</v>
      </c>
      <c r="B49" s="168">
        <v>109.8</v>
      </c>
      <c r="C49" s="168">
        <v>108.6</v>
      </c>
      <c r="D49" s="168">
        <v>119.6</v>
      </c>
      <c r="E49" s="168">
        <v>117.6</v>
      </c>
      <c r="F49" s="168">
        <v>114.4</v>
      </c>
      <c r="G49" s="168">
        <v>125.4</v>
      </c>
      <c r="H49" s="168">
        <v>113.8</v>
      </c>
      <c r="I49" s="168">
        <v>116.4</v>
      </c>
      <c r="J49" s="168">
        <v>134.5</v>
      </c>
      <c r="K49" s="168">
        <v>122.6</v>
      </c>
      <c r="L49" s="168">
        <v>135.4</v>
      </c>
      <c r="M49" s="168">
        <v>117.9</v>
      </c>
      <c r="N49" s="168">
        <f>(B49+C49+D49+E49+F49+G49+H49+I49+J49+K49+L49+M49)/12</f>
        <v>119.66666666666667</v>
      </c>
      <c r="O49" s="171" t="s">
        <v>175</v>
      </c>
      <c r="P49" s="171" t="s">
        <v>175</v>
      </c>
      <c r="Q49" s="169" t="s">
        <v>192</v>
      </c>
    </row>
    <row r="50" spans="1:17" s="170" customFormat="1" ht="12" customHeight="1">
      <c r="A50" s="27">
        <v>2006</v>
      </c>
      <c r="B50" s="168">
        <v>115.4</v>
      </c>
      <c r="C50" s="168">
        <v>116.4</v>
      </c>
      <c r="D50" s="168">
        <v>140.7</v>
      </c>
      <c r="E50" s="168">
        <v>117.9</v>
      </c>
      <c r="F50" s="168">
        <v>135.8</v>
      </c>
      <c r="G50" s="168">
        <v>136.8</v>
      </c>
      <c r="H50" s="168">
        <v>125.9</v>
      </c>
      <c r="I50" s="168">
        <v>122.5</v>
      </c>
      <c r="J50" s="168">
        <v>141.3</v>
      </c>
      <c r="K50" s="168">
        <v>137</v>
      </c>
      <c r="L50" s="168">
        <v>149</v>
      </c>
      <c r="M50" s="168">
        <v>155.1</v>
      </c>
      <c r="N50" s="168">
        <f>(B50+C50+D50+E50+F50+G50+H50+I50+J50+K50+L50+M50)/12</f>
        <v>132.81666666666666</v>
      </c>
      <c r="O50" s="171">
        <f>100*(C50-B50)/B50</f>
        <v>0.8665511265164644</v>
      </c>
      <c r="P50" s="171">
        <f>100*(C50-C49)/C49</f>
        <v>7.182320441988961</v>
      </c>
      <c r="Q50" s="169">
        <f>(((B50+C50)/2)-((B49+C49)/2))/((B49+C49)/2)*100</f>
        <v>6.135531135531152</v>
      </c>
    </row>
    <row r="51" spans="1:17" s="170" customFormat="1" ht="12" customHeight="1">
      <c r="A51" s="27">
        <v>2007</v>
      </c>
      <c r="B51" s="168">
        <v>130.5</v>
      </c>
      <c r="C51" s="168">
        <v>128.9</v>
      </c>
      <c r="D51" s="168" t="s">
        <v>38</v>
      </c>
      <c r="E51" s="168" t="s">
        <v>38</v>
      </c>
      <c r="F51" s="168" t="s">
        <v>38</v>
      </c>
      <c r="G51" s="168" t="s">
        <v>38</v>
      </c>
      <c r="H51" s="168" t="s">
        <v>38</v>
      </c>
      <c r="I51" s="168" t="s">
        <v>38</v>
      </c>
      <c r="J51" s="168" t="s">
        <v>38</v>
      </c>
      <c r="K51" s="168" t="s">
        <v>38</v>
      </c>
      <c r="L51" s="168" t="s">
        <v>38</v>
      </c>
      <c r="M51" s="168" t="s">
        <v>38</v>
      </c>
      <c r="N51" s="168">
        <f>(B51+C51)/2</f>
        <v>129.7</v>
      </c>
      <c r="O51" s="171">
        <f>100*(C51-B51)/B51</f>
        <v>-1.226053639846739</v>
      </c>
      <c r="P51" s="171">
        <f>100*(C51-C50)/C50</f>
        <v>10.738831615120274</v>
      </c>
      <c r="Q51" s="169">
        <f>(((B51+C51)/2)-((B50+C50)/2))/((B50+C50)/2)*100</f>
        <v>11.906816220880053</v>
      </c>
    </row>
    <row r="52" spans="1:16" s="170" customFormat="1" ht="12" customHeight="1">
      <c r="A52" s="28"/>
      <c r="B52" s="168"/>
      <c r="C52" s="168"/>
      <c r="D52" s="168"/>
      <c r="E52" s="168"/>
      <c r="F52" s="168"/>
      <c r="G52" s="168"/>
      <c r="H52" s="168"/>
      <c r="I52" s="168"/>
      <c r="J52" s="168"/>
      <c r="K52" s="168"/>
      <c r="L52" s="168"/>
      <c r="M52" s="168"/>
      <c r="N52" s="168"/>
      <c r="O52" s="171"/>
      <c r="P52" s="171"/>
    </row>
    <row r="53" spans="1:16" s="170" customFormat="1" ht="12" customHeight="1">
      <c r="A53" s="29" t="s">
        <v>76</v>
      </c>
      <c r="B53" s="168"/>
      <c r="C53" s="168"/>
      <c r="D53" s="168"/>
      <c r="E53" s="168"/>
      <c r="F53" s="168"/>
      <c r="G53" s="168"/>
      <c r="H53" s="168"/>
      <c r="I53" s="168"/>
      <c r="J53" s="168"/>
      <c r="K53" s="168"/>
      <c r="L53" s="168"/>
      <c r="M53" s="168"/>
      <c r="N53" s="168"/>
      <c r="O53" s="171"/>
      <c r="P53" s="171"/>
    </row>
    <row r="54" spans="1:17" s="170" customFormat="1" ht="12" customHeight="1">
      <c r="A54" s="27">
        <v>2005</v>
      </c>
      <c r="B54" s="168">
        <v>157.9</v>
      </c>
      <c r="C54" s="168">
        <v>174</v>
      </c>
      <c r="D54" s="168">
        <v>179.5</v>
      </c>
      <c r="E54" s="168">
        <v>164.6</v>
      </c>
      <c r="F54" s="168">
        <v>164.5</v>
      </c>
      <c r="G54" s="168">
        <v>176.6</v>
      </c>
      <c r="H54" s="168">
        <v>149.6</v>
      </c>
      <c r="I54" s="168">
        <v>154.7</v>
      </c>
      <c r="J54" s="168">
        <v>199</v>
      </c>
      <c r="K54" s="168">
        <v>178.4</v>
      </c>
      <c r="L54" s="168">
        <v>225.9</v>
      </c>
      <c r="M54" s="168">
        <v>170.7</v>
      </c>
      <c r="N54" s="168">
        <f>(B54+C54+D54+E54+F54+G54+H54+I54+J54+K54+L54+M54)/12</f>
        <v>174.61666666666667</v>
      </c>
      <c r="O54" s="171" t="s">
        <v>175</v>
      </c>
      <c r="P54" s="171" t="s">
        <v>175</v>
      </c>
      <c r="Q54" s="169" t="s">
        <v>192</v>
      </c>
    </row>
    <row r="55" spans="1:17" s="134" customFormat="1" ht="12" customHeight="1">
      <c r="A55" s="27">
        <v>2006</v>
      </c>
      <c r="B55" s="168">
        <v>169.1</v>
      </c>
      <c r="C55" s="168">
        <v>180.7</v>
      </c>
      <c r="D55" s="168">
        <v>214</v>
      </c>
      <c r="E55" s="168">
        <v>163.9</v>
      </c>
      <c r="F55" s="168">
        <v>190.4</v>
      </c>
      <c r="G55" s="168">
        <v>208.4</v>
      </c>
      <c r="H55" s="168">
        <v>174</v>
      </c>
      <c r="I55" s="168">
        <v>172.5</v>
      </c>
      <c r="J55" s="168">
        <v>204.8</v>
      </c>
      <c r="K55" s="168">
        <v>215.4</v>
      </c>
      <c r="L55" s="168">
        <v>248.5</v>
      </c>
      <c r="M55" s="168">
        <v>207.7</v>
      </c>
      <c r="N55" s="168">
        <f>(B55+C55+D55+E55+F55+G55+H55+I55+J55+K55+L55+M55)/12</f>
        <v>195.7833333333333</v>
      </c>
      <c r="O55" s="171">
        <f>100*(C55-B55)/B55</f>
        <v>6.859846244825545</v>
      </c>
      <c r="P55" s="171">
        <f>100*(C55-C54)/C54</f>
        <v>3.8505747126436716</v>
      </c>
      <c r="Q55" s="169">
        <f>(((B55+C55)/2)-((B54+C54)/2))/((B54+C54)/2)*100</f>
        <v>5.393190720096408</v>
      </c>
    </row>
    <row r="56" spans="1:17" s="134" customFormat="1" ht="12" customHeight="1">
      <c r="A56" s="27">
        <v>2007</v>
      </c>
      <c r="B56" s="168">
        <v>209.6</v>
      </c>
      <c r="C56" s="168">
        <v>230.8</v>
      </c>
      <c r="D56" s="168" t="s">
        <v>38</v>
      </c>
      <c r="E56" s="168" t="s">
        <v>38</v>
      </c>
      <c r="F56" s="168" t="s">
        <v>38</v>
      </c>
      <c r="G56" s="168" t="s">
        <v>38</v>
      </c>
      <c r="H56" s="168" t="s">
        <v>38</v>
      </c>
      <c r="I56" s="168" t="s">
        <v>38</v>
      </c>
      <c r="J56" s="168" t="s">
        <v>38</v>
      </c>
      <c r="K56" s="168" t="s">
        <v>38</v>
      </c>
      <c r="L56" s="168" t="s">
        <v>38</v>
      </c>
      <c r="M56" s="168" t="s">
        <v>38</v>
      </c>
      <c r="N56" s="168">
        <f>(B56+C56)/2</f>
        <v>220.2</v>
      </c>
      <c r="O56" s="171">
        <f>100*(C56-B56)/B56</f>
        <v>10.114503816793903</v>
      </c>
      <c r="P56" s="171">
        <f>100*(C56-C55)/C55</f>
        <v>27.72551189817378</v>
      </c>
      <c r="Q56" s="169">
        <f>(((B56+C56)/2)-((B55+C55)/2))/((B55+C55)/2)*100</f>
        <v>25.90051457975987</v>
      </c>
    </row>
    <row r="57" spans="1:16" s="134" customFormat="1" ht="12" customHeight="1">
      <c r="A57" s="170"/>
      <c r="B57" s="170"/>
      <c r="C57" s="170"/>
      <c r="D57" s="170"/>
      <c r="E57" s="170"/>
      <c r="F57" s="170"/>
      <c r="G57" s="170"/>
      <c r="H57" s="170"/>
      <c r="I57" s="170"/>
      <c r="J57" s="170"/>
      <c r="K57" s="170"/>
      <c r="L57" s="170"/>
      <c r="M57" s="170"/>
      <c r="N57" s="170"/>
      <c r="O57" s="170"/>
      <c r="P57" s="170"/>
    </row>
    <row r="58" spans="1:16" s="134" customFormat="1" ht="12" customHeight="1">
      <c r="A58" s="170"/>
      <c r="B58" s="170"/>
      <c r="C58" s="170"/>
      <c r="D58" s="170"/>
      <c r="E58" s="170"/>
      <c r="F58" s="170"/>
      <c r="G58" s="170"/>
      <c r="H58" s="170"/>
      <c r="I58" s="170"/>
      <c r="J58" s="170"/>
      <c r="K58" s="170"/>
      <c r="L58" s="170"/>
      <c r="M58" s="170"/>
      <c r="N58" s="170"/>
      <c r="O58" s="170"/>
      <c r="P58" s="170"/>
    </row>
    <row r="59" spans="1:16" s="134" customFormat="1" ht="12" customHeight="1">
      <c r="A59" s="170"/>
      <c r="B59" s="170"/>
      <c r="C59" s="170"/>
      <c r="D59" s="170"/>
      <c r="E59" s="170"/>
      <c r="F59" s="170"/>
      <c r="G59" s="170"/>
      <c r="H59" s="170"/>
      <c r="I59" s="170"/>
      <c r="J59" s="170"/>
      <c r="K59" s="170"/>
      <c r="L59" s="170"/>
      <c r="M59" s="170"/>
      <c r="N59" s="170"/>
      <c r="O59" s="170"/>
      <c r="P59" s="170"/>
    </row>
    <row r="60" spans="1:16" s="134" customFormat="1" ht="12" customHeight="1">
      <c r="A60" s="170"/>
      <c r="B60" s="170"/>
      <c r="C60" s="170"/>
      <c r="D60" s="170"/>
      <c r="E60" s="170"/>
      <c r="F60" s="170"/>
      <c r="G60" s="170"/>
      <c r="H60" s="170"/>
      <c r="I60" s="170"/>
      <c r="J60" s="170"/>
      <c r="K60" s="170"/>
      <c r="L60" s="170"/>
      <c r="M60" s="170"/>
      <c r="N60" s="170"/>
      <c r="O60" s="170"/>
      <c r="P60" s="170"/>
    </row>
    <row r="61" spans="1:16" s="134" customFormat="1" ht="12" customHeight="1">
      <c r="A61" s="170"/>
      <c r="B61" s="170"/>
      <c r="C61" s="170"/>
      <c r="D61" s="170"/>
      <c r="E61" s="170"/>
      <c r="F61" s="170"/>
      <c r="G61" s="170"/>
      <c r="H61" s="170"/>
      <c r="I61" s="170"/>
      <c r="J61" s="170"/>
      <c r="K61" s="170"/>
      <c r="L61" s="170"/>
      <c r="M61" s="170"/>
      <c r="N61" s="170"/>
      <c r="O61" s="170"/>
      <c r="P61" s="170"/>
    </row>
    <row r="62" spans="1:17" s="134" customFormat="1" ht="12" customHeight="1">
      <c r="A62" s="495" t="s">
        <v>126</v>
      </c>
      <c r="B62" s="495"/>
      <c r="C62" s="495"/>
      <c r="D62" s="495"/>
      <c r="E62" s="495"/>
      <c r="F62" s="495"/>
      <c r="G62" s="495"/>
      <c r="H62" s="495"/>
      <c r="I62" s="495"/>
      <c r="J62" s="495"/>
      <c r="K62" s="495"/>
      <c r="L62" s="495"/>
      <c r="M62" s="495"/>
      <c r="N62" s="495"/>
      <c r="O62" s="495"/>
      <c r="P62" s="495"/>
      <c r="Q62" s="495"/>
    </row>
    <row r="63" spans="1:17" s="134" customFormat="1" ht="12" customHeight="1">
      <c r="A63" s="488" t="s">
        <v>127</v>
      </c>
      <c r="B63" s="488"/>
      <c r="C63" s="488"/>
      <c r="D63" s="488"/>
      <c r="E63" s="488"/>
      <c r="F63" s="488"/>
      <c r="G63" s="488"/>
      <c r="H63" s="488"/>
      <c r="I63" s="488"/>
      <c r="J63" s="488"/>
      <c r="K63" s="488"/>
      <c r="L63" s="488"/>
      <c r="M63" s="488"/>
      <c r="N63" s="488"/>
      <c r="O63" s="488"/>
      <c r="P63" s="488"/>
      <c r="Q63" s="488"/>
    </row>
    <row r="64" spans="1:17" s="134" customFormat="1" ht="12" customHeight="1">
      <c r="A64" s="488" t="s">
        <v>53</v>
      </c>
      <c r="B64" s="488"/>
      <c r="C64" s="488"/>
      <c r="D64" s="488"/>
      <c r="E64" s="488"/>
      <c r="F64" s="488"/>
      <c r="G64" s="488"/>
      <c r="H64" s="488"/>
      <c r="I64" s="488"/>
      <c r="J64" s="488"/>
      <c r="K64" s="488"/>
      <c r="L64" s="488"/>
      <c r="M64" s="488"/>
      <c r="N64" s="488"/>
      <c r="O64" s="488"/>
      <c r="P64" s="488"/>
      <c r="Q64" s="488"/>
    </row>
    <row r="65" spans="1:16" s="134" customFormat="1" ht="12" customHeight="1">
      <c r="A65" s="131"/>
      <c r="B65" s="132"/>
      <c r="C65" s="132"/>
      <c r="D65" s="132"/>
      <c r="E65" s="132"/>
      <c r="F65" s="132"/>
      <c r="G65" s="132"/>
      <c r="H65" s="132"/>
      <c r="I65" s="132"/>
      <c r="J65" s="132"/>
      <c r="K65" s="132"/>
      <c r="L65" s="132"/>
      <c r="M65" s="132"/>
      <c r="N65" s="132"/>
      <c r="O65" s="132"/>
      <c r="P65" s="132"/>
    </row>
    <row r="66" spans="1:17" s="170" customFormat="1" ht="12" customHeight="1">
      <c r="A66" s="134"/>
      <c r="B66" s="134"/>
      <c r="C66" s="134"/>
      <c r="D66" s="134"/>
      <c r="E66" s="134"/>
      <c r="F66" s="134"/>
      <c r="G66" s="134"/>
      <c r="H66" s="134"/>
      <c r="I66" s="134"/>
      <c r="J66" s="134"/>
      <c r="K66" s="134"/>
      <c r="L66" s="134"/>
      <c r="M66" s="134"/>
      <c r="N66" s="134"/>
      <c r="O66" s="134"/>
      <c r="P66" s="134"/>
      <c r="Q66" s="134"/>
    </row>
    <row r="67" spans="1:17" s="170" customFormat="1" ht="12" customHeight="1">
      <c r="A67" s="138"/>
      <c r="B67" s="139"/>
      <c r="C67" s="140"/>
      <c r="D67" s="140"/>
      <c r="E67" s="140"/>
      <c r="F67" s="140"/>
      <c r="G67" s="140"/>
      <c r="H67" s="140"/>
      <c r="I67" s="140"/>
      <c r="J67" s="140"/>
      <c r="K67" s="140"/>
      <c r="L67" s="140"/>
      <c r="M67" s="140"/>
      <c r="N67" s="141"/>
      <c r="O67" s="490" t="s">
        <v>54</v>
      </c>
      <c r="P67" s="491"/>
      <c r="Q67" s="491"/>
    </row>
    <row r="68" spans="1:17" s="170" customFormat="1" ht="12" customHeight="1">
      <c r="A68" s="142"/>
      <c r="B68" s="143"/>
      <c r="C68" s="144"/>
      <c r="D68" s="144"/>
      <c r="E68" s="144"/>
      <c r="F68" s="144"/>
      <c r="G68" s="144"/>
      <c r="H68" s="144"/>
      <c r="I68" s="144"/>
      <c r="J68" s="144"/>
      <c r="K68" s="144"/>
      <c r="L68" s="144"/>
      <c r="M68" s="144"/>
      <c r="N68" s="145"/>
      <c r="O68" s="146" t="s">
        <v>190</v>
      </c>
      <c r="P68" s="147"/>
      <c r="Q68" s="148" t="s">
        <v>191</v>
      </c>
    </row>
    <row r="69" spans="1:17" s="170" customFormat="1" ht="12" customHeight="1">
      <c r="A69" s="149" t="s">
        <v>56</v>
      </c>
      <c r="B69" s="143" t="s">
        <v>57</v>
      </c>
      <c r="C69" s="144" t="s">
        <v>58</v>
      </c>
      <c r="D69" s="144" t="s">
        <v>59</v>
      </c>
      <c r="E69" s="144" t="s">
        <v>55</v>
      </c>
      <c r="F69" s="144" t="s">
        <v>60</v>
      </c>
      <c r="G69" s="144" t="s">
        <v>61</v>
      </c>
      <c r="H69" s="144" t="s">
        <v>62</v>
      </c>
      <c r="I69" s="144" t="s">
        <v>63</v>
      </c>
      <c r="J69" s="144" t="s">
        <v>64</v>
      </c>
      <c r="K69" s="144" t="s">
        <v>65</v>
      </c>
      <c r="L69" s="144" t="s">
        <v>66</v>
      </c>
      <c r="M69" s="144" t="s">
        <v>67</v>
      </c>
      <c r="N69" s="150" t="s">
        <v>68</v>
      </c>
      <c r="O69" s="492" t="s">
        <v>69</v>
      </c>
      <c r="P69" s="493"/>
      <c r="Q69" s="493"/>
    </row>
    <row r="70" spans="1:17" s="170" customFormat="1" ht="12" customHeight="1">
      <c r="A70" s="142"/>
      <c r="B70" s="143"/>
      <c r="C70" s="144"/>
      <c r="D70" s="144"/>
      <c r="E70" s="144"/>
      <c r="F70" s="144"/>
      <c r="G70" s="144"/>
      <c r="H70" s="144"/>
      <c r="I70" s="144"/>
      <c r="J70" s="144"/>
      <c r="K70" s="144"/>
      <c r="L70" s="144"/>
      <c r="M70" s="144"/>
      <c r="N70" s="145"/>
      <c r="O70" s="150" t="s">
        <v>70</v>
      </c>
      <c r="P70" s="151" t="s">
        <v>71</v>
      </c>
      <c r="Q70" s="152" t="s">
        <v>71</v>
      </c>
    </row>
    <row r="71" spans="1:17" s="134" customFormat="1" ht="12" customHeight="1">
      <c r="A71" s="153"/>
      <c r="B71" s="154"/>
      <c r="C71" s="155"/>
      <c r="D71" s="155"/>
      <c r="E71" s="155"/>
      <c r="F71" s="155"/>
      <c r="G71" s="155"/>
      <c r="H71" s="155"/>
      <c r="I71" s="155"/>
      <c r="J71" s="155"/>
      <c r="K71" s="155"/>
      <c r="L71" s="155"/>
      <c r="M71" s="155"/>
      <c r="N71" s="156"/>
      <c r="O71" s="157" t="s">
        <v>72</v>
      </c>
      <c r="P71" s="158" t="s">
        <v>73</v>
      </c>
      <c r="Q71" s="159" t="s">
        <v>166</v>
      </c>
    </row>
    <row r="72" spans="1:17" s="134" customFormat="1" ht="12" customHeight="1">
      <c r="A72" s="160"/>
      <c r="B72" s="161"/>
      <c r="C72" s="161"/>
      <c r="D72" s="161"/>
      <c r="E72" s="161"/>
      <c r="F72" s="161"/>
      <c r="G72" s="161"/>
      <c r="H72" s="161"/>
      <c r="I72" s="161"/>
      <c r="J72" s="161"/>
      <c r="K72" s="161"/>
      <c r="L72" s="161"/>
      <c r="M72" s="161"/>
      <c r="N72" s="162"/>
      <c r="O72" s="163"/>
      <c r="P72" s="151"/>
      <c r="Q72" s="151"/>
    </row>
    <row r="73" spans="1:17" s="134" customFormat="1" ht="12" customHeight="1">
      <c r="A73" s="160"/>
      <c r="B73" s="161"/>
      <c r="C73" s="161"/>
      <c r="D73" s="161"/>
      <c r="E73" s="161"/>
      <c r="F73" s="161"/>
      <c r="G73" s="161"/>
      <c r="H73" s="161"/>
      <c r="I73" s="161"/>
      <c r="J73" s="161"/>
      <c r="K73" s="161"/>
      <c r="L73" s="161"/>
      <c r="M73" s="161"/>
      <c r="N73" s="162"/>
      <c r="O73" s="163"/>
      <c r="P73" s="151"/>
      <c r="Q73" s="151"/>
    </row>
    <row r="74" spans="1:16" s="134" customFormat="1" ht="12" customHeight="1">
      <c r="A74" s="160"/>
      <c r="B74" s="161"/>
      <c r="C74" s="161"/>
      <c r="D74" s="161"/>
      <c r="E74" s="161"/>
      <c r="F74" s="161"/>
      <c r="G74" s="161"/>
      <c r="H74" s="161"/>
      <c r="I74" s="161"/>
      <c r="J74" s="161"/>
      <c r="K74" s="161"/>
      <c r="L74" s="161"/>
      <c r="M74" s="161"/>
      <c r="N74" s="162"/>
      <c r="O74" s="163"/>
      <c r="P74" s="151"/>
    </row>
    <row r="75" spans="1:16" s="134" customFormat="1" ht="12" customHeight="1">
      <c r="A75" s="160"/>
      <c r="B75" s="161"/>
      <c r="C75" s="161"/>
      <c r="D75" s="161"/>
      <c r="E75" s="161"/>
      <c r="F75" s="161"/>
      <c r="G75" s="161"/>
      <c r="H75" s="161"/>
      <c r="I75" s="161"/>
      <c r="J75" s="161"/>
      <c r="K75" s="161"/>
      <c r="L75" s="161"/>
      <c r="M75" s="161"/>
      <c r="N75" s="162"/>
      <c r="O75" s="163"/>
      <c r="P75" s="151"/>
    </row>
    <row r="76" spans="1:17" s="134" customFormat="1" ht="12" customHeight="1">
      <c r="A76" s="547" t="s">
        <v>79</v>
      </c>
      <c r="B76" s="547"/>
      <c r="C76" s="547"/>
      <c r="D76" s="547"/>
      <c r="E76" s="547"/>
      <c r="F76" s="547"/>
      <c r="G76" s="547"/>
      <c r="H76" s="547"/>
      <c r="I76" s="547"/>
      <c r="J76" s="547"/>
      <c r="K76" s="547"/>
      <c r="L76" s="547"/>
      <c r="M76" s="547"/>
      <c r="N76" s="547"/>
      <c r="O76" s="547"/>
      <c r="P76" s="547"/>
      <c r="Q76" s="547"/>
    </row>
    <row r="77" spans="1:17" s="134" customFormat="1" ht="12" customHeight="1">
      <c r="A77" s="284"/>
      <c r="B77" s="284"/>
      <c r="C77" s="284"/>
      <c r="D77" s="284"/>
      <c r="E77" s="284"/>
      <c r="F77" s="284"/>
      <c r="G77" s="284"/>
      <c r="H77" s="284"/>
      <c r="I77" s="284"/>
      <c r="J77" s="284"/>
      <c r="K77" s="284"/>
      <c r="L77" s="284"/>
      <c r="M77" s="284"/>
      <c r="N77" s="284"/>
      <c r="O77" s="284"/>
      <c r="P77" s="284"/>
      <c r="Q77" s="284"/>
    </row>
    <row r="78" spans="1:17" s="170" customFormat="1" ht="12" customHeight="1">
      <c r="A78" s="165"/>
      <c r="B78" s="177"/>
      <c r="C78" s="177"/>
      <c r="D78" s="177"/>
      <c r="E78" s="177"/>
      <c r="F78" s="177"/>
      <c r="G78" s="177"/>
      <c r="H78" s="177"/>
      <c r="I78" s="177"/>
      <c r="J78" s="177"/>
      <c r="K78" s="177"/>
      <c r="L78" s="177"/>
      <c r="M78" s="177"/>
      <c r="N78" s="178"/>
      <c r="O78" s="178"/>
      <c r="P78" s="178"/>
      <c r="Q78" s="134"/>
    </row>
    <row r="79" spans="1:17" s="170" customFormat="1" ht="12" customHeight="1">
      <c r="A79" s="176"/>
      <c r="B79" s="168"/>
      <c r="C79" s="168"/>
      <c r="D79" s="168"/>
      <c r="E79" s="168"/>
      <c r="F79" s="168"/>
      <c r="G79" s="168"/>
      <c r="H79" s="168"/>
      <c r="I79" s="168"/>
      <c r="J79" s="168"/>
      <c r="K79" s="168"/>
      <c r="L79" s="168"/>
      <c r="M79" s="168"/>
      <c r="N79" s="168"/>
      <c r="O79" s="175"/>
      <c r="P79" s="175"/>
      <c r="Q79" s="134"/>
    </row>
    <row r="80" spans="1:17" s="170" customFormat="1" ht="12" customHeight="1">
      <c r="A80" s="26" t="s">
        <v>74</v>
      </c>
      <c r="B80" s="168"/>
      <c r="C80" s="168"/>
      <c r="D80" s="168"/>
      <c r="E80" s="168"/>
      <c r="F80" s="168"/>
      <c r="G80" s="168"/>
      <c r="H80" s="168"/>
      <c r="I80" s="168"/>
      <c r="J80" s="168"/>
      <c r="K80" s="168"/>
      <c r="L80" s="168"/>
      <c r="M80" s="168"/>
      <c r="N80" s="168"/>
      <c r="O80" s="169"/>
      <c r="P80" s="169"/>
      <c r="Q80" s="134"/>
    </row>
    <row r="81" spans="1:17" s="170" customFormat="1" ht="12" customHeight="1">
      <c r="A81" s="27">
        <v>2005</v>
      </c>
      <c r="B81" s="168">
        <v>135.4</v>
      </c>
      <c r="C81" s="168">
        <v>135.6</v>
      </c>
      <c r="D81" s="168">
        <v>145.4</v>
      </c>
      <c r="E81" s="168">
        <v>151.4</v>
      </c>
      <c r="F81" s="168">
        <v>146.4</v>
      </c>
      <c r="G81" s="168">
        <v>159.5</v>
      </c>
      <c r="H81" s="168">
        <v>144.2</v>
      </c>
      <c r="I81" s="168">
        <v>144.7</v>
      </c>
      <c r="J81" s="168">
        <v>163.2</v>
      </c>
      <c r="K81" s="168">
        <v>154.1</v>
      </c>
      <c r="L81" s="168">
        <v>168.5</v>
      </c>
      <c r="M81" s="168">
        <v>132.8</v>
      </c>
      <c r="N81" s="168">
        <f>(B81+C81+D81+E81+F81+G81+H81+I81+J81+K81+L81+M81)/12</f>
        <v>148.4333333333333</v>
      </c>
      <c r="O81" s="171" t="s">
        <v>175</v>
      </c>
      <c r="P81" s="171" t="s">
        <v>175</v>
      </c>
      <c r="Q81" s="169" t="s">
        <v>192</v>
      </c>
    </row>
    <row r="82" spans="1:17" s="170" customFormat="1" ht="12" customHeight="1">
      <c r="A82" s="27">
        <v>2006</v>
      </c>
      <c r="B82" s="168">
        <v>158</v>
      </c>
      <c r="C82" s="168">
        <v>149.4</v>
      </c>
      <c r="D82" s="168">
        <v>181.7</v>
      </c>
      <c r="E82" s="168">
        <v>154.1</v>
      </c>
      <c r="F82" s="168">
        <v>178.7</v>
      </c>
      <c r="G82" s="168">
        <v>187.5</v>
      </c>
      <c r="H82" s="168">
        <v>168.7</v>
      </c>
      <c r="I82" s="168">
        <v>165.4</v>
      </c>
      <c r="J82" s="168">
        <v>185.5</v>
      </c>
      <c r="K82" s="168">
        <v>174.9</v>
      </c>
      <c r="L82" s="168">
        <v>189.2</v>
      </c>
      <c r="M82" s="168">
        <v>151.3</v>
      </c>
      <c r="N82" s="168">
        <f>(B82+C82+D82+E82+F82+G82+H82+I82+J82+K82+L82+M82)/12</f>
        <v>170.36666666666667</v>
      </c>
      <c r="O82" s="171">
        <f>100*(C82-B82)/B82</f>
        <v>-5.4430379746835404</v>
      </c>
      <c r="P82" s="171">
        <f>100*(C82-C81)/C81</f>
        <v>10.176991150442486</v>
      </c>
      <c r="Q82" s="169">
        <f>(((B82+C82)/2)-((B81+C81)/2))/((B81+C81)/2)*100</f>
        <v>13.431734317343166</v>
      </c>
    </row>
    <row r="83" spans="1:17" s="170" customFormat="1" ht="12" customHeight="1">
      <c r="A83" s="27">
        <v>2007</v>
      </c>
      <c r="B83" s="168">
        <v>176.6</v>
      </c>
      <c r="C83" s="168">
        <v>170.1</v>
      </c>
      <c r="D83" s="168" t="s">
        <v>38</v>
      </c>
      <c r="E83" s="168" t="s">
        <v>38</v>
      </c>
      <c r="F83" s="168" t="s">
        <v>38</v>
      </c>
      <c r="G83" s="168" t="s">
        <v>38</v>
      </c>
      <c r="H83" s="168" t="s">
        <v>38</v>
      </c>
      <c r="I83" s="168" t="s">
        <v>38</v>
      </c>
      <c r="J83" s="168" t="s">
        <v>38</v>
      </c>
      <c r="K83" s="168" t="s">
        <v>38</v>
      </c>
      <c r="L83" s="168" t="s">
        <v>38</v>
      </c>
      <c r="M83" s="168" t="s">
        <v>38</v>
      </c>
      <c r="N83" s="168">
        <f>(B83+C83)/2</f>
        <v>173.35</v>
      </c>
      <c r="O83" s="171">
        <f>100*(C83-B83)/B83</f>
        <v>-3.6806342015855043</v>
      </c>
      <c r="P83" s="171">
        <f>100*(C83-C82)/C82</f>
        <v>13.85542168674698</v>
      </c>
      <c r="Q83" s="169">
        <f>(((B83+C83)/2)-((B82+C82)/2))/((B82+C82)/2)*100</f>
        <v>12.78464541314249</v>
      </c>
    </row>
    <row r="84" spans="1:17" s="170" customFormat="1" ht="12" customHeight="1">
      <c r="A84" s="28"/>
      <c r="B84" s="168"/>
      <c r="C84" s="168"/>
      <c r="D84" s="168"/>
      <c r="E84" s="168"/>
      <c r="F84" s="168"/>
      <c r="G84" s="168"/>
      <c r="H84" s="168"/>
      <c r="I84" s="168"/>
      <c r="J84" s="168"/>
      <c r="K84" s="168"/>
      <c r="L84" s="168"/>
      <c r="M84" s="168"/>
      <c r="N84" s="168"/>
      <c r="O84" s="171"/>
      <c r="P84" s="171"/>
      <c r="Q84" s="134"/>
    </row>
    <row r="85" spans="1:17" s="170" customFormat="1" ht="12" customHeight="1">
      <c r="A85" s="29" t="s">
        <v>75</v>
      </c>
      <c r="B85" s="168"/>
      <c r="C85" s="168"/>
      <c r="D85" s="168"/>
      <c r="E85" s="168"/>
      <c r="F85" s="168"/>
      <c r="G85" s="168"/>
      <c r="H85" s="168"/>
      <c r="I85" s="168"/>
      <c r="J85" s="168"/>
      <c r="K85" s="168"/>
      <c r="L85" s="168"/>
      <c r="M85" s="168"/>
      <c r="N85" s="168"/>
      <c r="O85" s="171"/>
      <c r="P85" s="171"/>
      <c r="Q85" s="134"/>
    </row>
    <row r="86" spans="1:17" s="170" customFormat="1" ht="12" customHeight="1">
      <c r="A86" s="27">
        <v>2005</v>
      </c>
      <c r="B86" s="168">
        <v>127.8</v>
      </c>
      <c r="C86" s="168">
        <v>125.1</v>
      </c>
      <c r="D86" s="168">
        <v>133.4</v>
      </c>
      <c r="E86" s="168">
        <v>141.6</v>
      </c>
      <c r="F86" s="168">
        <v>136.6</v>
      </c>
      <c r="G86" s="168">
        <v>151.8</v>
      </c>
      <c r="H86" s="168">
        <v>138.2</v>
      </c>
      <c r="I86" s="168">
        <v>137.3</v>
      </c>
      <c r="J86" s="168">
        <v>153.6</v>
      </c>
      <c r="K86" s="168">
        <v>146.1</v>
      </c>
      <c r="L86" s="168">
        <v>156.7</v>
      </c>
      <c r="M86" s="168">
        <v>120.5</v>
      </c>
      <c r="N86" s="168">
        <f>(B86+C86+D86+E86+F86+G86+H86+I86+J86+K86+L86+M86)/12</f>
        <v>139.0583333333333</v>
      </c>
      <c r="O86" s="171" t="s">
        <v>175</v>
      </c>
      <c r="P86" s="171" t="s">
        <v>175</v>
      </c>
      <c r="Q86" s="169" t="s">
        <v>192</v>
      </c>
    </row>
    <row r="87" spans="1:17" s="170" customFormat="1" ht="12" customHeight="1">
      <c r="A87" s="27">
        <v>2006</v>
      </c>
      <c r="B87" s="168">
        <v>148</v>
      </c>
      <c r="C87" s="168">
        <v>138.2</v>
      </c>
      <c r="D87" s="168">
        <v>169.1</v>
      </c>
      <c r="E87" s="168">
        <v>143.6</v>
      </c>
      <c r="F87" s="168">
        <v>167.1</v>
      </c>
      <c r="G87" s="168">
        <v>172.5</v>
      </c>
      <c r="H87" s="168">
        <v>160.2</v>
      </c>
      <c r="I87" s="168">
        <v>156.9</v>
      </c>
      <c r="J87" s="168">
        <v>173</v>
      </c>
      <c r="K87" s="168">
        <v>162.7</v>
      </c>
      <c r="L87" s="168">
        <v>176.5</v>
      </c>
      <c r="M87" s="168">
        <v>141.3</v>
      </c>
      <c r="N87" s="168">
        <f>(B87+C87+D87+E87+F87+G87+H87+I87+J87+K87+L87+M87)/12</f>
        <v>159.09166666666667</v>
      </c>
      <c r="O87" s="171">
        <f>100*(C87-B87)/B87</f>
        <v>-6.621621621621629</v>
      </c>
      <c r="P87" s="171">
        <f>100*(C87-C86)/C86</f>
        <v>10.471622701838527</v>
      </c>
      <c r="Q87" s="169">
        <f>(((B87+C87)/2)-((B86+C86)/2))/((B86+C86)/2)*100</f>
        <v>13.167259786476873</v>
      </c>
    </row>
    <row r="88" spans="1:17" s="170" customFormat="1" ht="12" customHeight="1">
      <c r="A88" s="27">
        <v>2007</v>
      </c>
      <c r="B88" s="168">
        <v>163.3</v>
      </c>
      <c r="C88" s="168">
        <v>155.3</v>
      </c>
      <c r="D88" s="168" t="s">
        <v>38</v>
      </c>
      <c r="E88" s="168" t="s">
        <v>38</v>
      </c>
      <c r="F88" s="168" t="s">
        <v>38</v>
      </c>
      <c r="G88" s="168" t="s">
        <v>38</v>
      </c>
      <c r="H88" s="168" t="s">
        <v>38</v>
      </c>
      <c r="I88" s="168" t="s">
        <v>38</v>
      </c>
      <c r="J88" s="168" t="s">
        <v>38</v>
      </c>
      <c r="K88" s="168" t="s">
        <v>38</v>
      </c>
      <c r="L88" s="168" t="s">
        <v>38</v>
      </c>
      <c r="M88" s="168" t="s">
        <v>38</v>
      </c>
      <c r="N88" s="168">
        <f>(B88+C88)/2</f>
        <v>159.3</v>
      </c>
      <c r="O88" s="171">
        <f>100*(C88-B88)/B88</f>
        <v>-4.898958971218616</v>
      </c>
      <c r="P88" s="171">
        <f>100*(C88-C87)/C87</f>
        <v>12.373371924746762</v>
      </c>
      <c r="Q88" s="169">
        <f>(((B88+C88)/2)-((B87+C87)/2))/((B87+C87)/2)*100</f>
        <v>11.320754716981146</v>
      </c>
    </row>
    <row r="89" spans="1:17" s="170" customFormat="1" ht="12" customHeight="1">
      <c r="A89" s="28"/>
      <c r="B89" s="168"/>
      <c r="C89" s="168"/>
      <c r="D89" s="168"/>
      <c r="E89" s="168"/>
      <c r="F89" s="168"/>
      <c r="G89" s="168"/>
      <c r="H89" s="168"/>
      <c r="I89" s="168"/>
      <c r="J89" s="168"/>
      <c r="K89" s="168"/>
      <c r="L89" s="168"/>
      <c r="M89" s="168"/>
      <c r="N89" s="168"/>
      <c r="O89" s="171"/>
      <c r="P89" s="171"/>
      <c r="Q89" s="134"/>
    </row>
    <row r="90" spans="1:17" s="170" customFormat="1" ht="12" customHeight="1">
      <c r="A90" s="29" t="s">
        <v>76</v>
      </c>
      <c r="B90" s="168"/>
      <c r="C90" s="168"/>
      <c r="D90" s="168"/>
      <c r="E90" s="168"/>
      <c r="F90" s="168"/>
      <c r="G90" s="168"/>
      <c r="H90" s="168"/>
      <c r="I90" s="168"/>
      <c r="J90" s="168"/>
      <c r="K90" s="168"/>
      <c r="L90" s="168"/>
      <c r="M90" s="168"/>
      <c r="N90" s="168"/>
      <c r="O90" s="171"/>
      <c r="P90" s="171"/>
      <c r="Q90" s="134"/>
    </row>
    <row r="91" spans="1:17" s="170" customFormat="1" ht="12" customHeight="1">
      <c r="A91" s="27">
        <v>2005</v>
      </c>
      <c r="B91" s="168">
        <v>160</v>
      </c>
      <c r="C91" s="168">
        <v>169.1</v>
      </c>
      <c r="D91" s="168">
        <v>183.9</v>
      </c>
      <c r="E91" s="168">
        <v>182.6</v>
      </c>
      <c r="F91" s="168">
        <v>177.7</v>
      </c>
      <c r="G91" s="168">
        <v>184</v>
      </c>
      <c r="H91" s="168">
        <v>163.5</v>
      </c>
      <c r="I91" s="168">
        <v>168.3</v>
      </c>
      <c r="J91" s="168">
        <v>193.9</v>
      </c>
      <c r="K91" s="168">
        <v>179.5</v>
      </c>
      <c r="L91" s="168">
        <v>206</v>
      </c>
      <c r="M91" s="168">
        <v>172.1</v>
      </c>
      <c r="N91" s="168">
        <f>(B91+C91+D91+E91+F91+G91+H91+I91+J91+K91+L91+M91)/12</f>
        <v>178.38333333333333</v>
      </c>
      <c r="O91" s="171" t="s">
        <v>175</v>
      </c>
      <c r="P91" s="171" t="s">
        <v>175</v>
      </c>
      <c r="Q91" s="169" t="s">
        <v>192</v>
      </c>
    </row>
    <row r="92" spans="1:17" s="134" customFormat="1" ht="12" customHeight="1">
      <c r="A92" s="27">
        <v>2006</v>
      </c>
      <c r="B92" s="168">
        <v>189.9</v>
      </c>
      <c r="C92" s="168">
        <v>184.9</v>
      </c>
      <c r="D92" s="168">
        <v>221.9</v>
      </c>
      <c r="E92" s="168">
        <v>187.3</v>
      </c>
      <c r="F92" s="168">
        <v>215.9</v>
      </c>
      <c r="G92" s="168">
        <v>235.6</v>
      </c>
      <c r="H92" s="168">
        <v>196.1</v>
      </c>
      <c r="I92" s="168">
        <v>192.4</v>
      </c>
      <c r="J92" s="168">
        <v>225.6</v>
      </c>
      <c r="K92" s="168">
        <v>213.8</v>
      </c>
      <c r="L92" s="168">
        <v>229.7</v>
      </c>
      <c r="M92" s="168">
        <v>183.3</v>
      </c>
      <c r="N92" s="168">
        <f>(B92+C92+D92+E92+F92+G92+H92+I92+J92+K92+L92+M92)/12</f>
        <v>206.36666666666667</v>
      </c>
      <c r="O92" s="171">
        <f>100*(C92-B92)/B92</f>
        <v>-2.632964718272775</v>
      </c>
      <c r="P92" s="171">
        <f>100*(C92-C91)/C91</f>
        <v>9.343583678296874</v>
      </c>
      <c r="Q92" s="169">
        <f>(((B92+C92)/2)-((B91+C91)/2))/((B91+C91)/2)*100</f>
        <v>13.886356730477054</v>
      </c>
    </row>
    <row r="93" spans="1:17" s="134" customFormat="1" ht="12" customHeight="1">
      <c r="A93" s="27">
        <v>2007</v>
      </c>
      <c r="B93" s="168">
        <v>219.2</v>
      </c>
      <c r="C93" s="168">
        <v>217.6</v>
      </c>
      <c r="D93" s="168" t="s">
        <v>38</v>
      </c>
      <c r="E93" s="168" t="s">
        <v>38</v>
      </c>
      <c r="F93" s="168" t="s">
        <v>38</v>
      </c>
      <c r="G93" s="168" t="s">
        <v>38</v>
      </c>
      <c r="H93" s="168" t="s">
        <v>38</v>
      </c>
      <c r="I93" s="168" t="s">
        <v>38</v>
      </c>
      <c r="J93" s="168" t="s">
        <v>38</v>
      </c>
      <c r="K93" s="168" t="s">
        <v>38</v>
      </c>
      <c r="L93" s="168" t="s">
        <v>38</v>
      </c>
      <c r="M93" s="168" t="s">
        <v>38</v>
      </c>
      <c r="N93" s="168">
        <f>(B93+C93)/2</f>
        <v>218.39999999999998</v>
      </c>
      <c r="O93" s="171">
        <f>100*(C93-B93)/B93</f>
        <v>-0.7299270072992675</v>
      </c>
      <c r="P93" s="171">
        <f>100*(C93-C92)/C92</f>
        <v>17.685235262303944</v>
      </c>
      <c r="Q93" s="169">
        <f>(((B93+C93)/2)-((B92+C92)/2))/((B92+C92)/2)*100</f>
        <v>16.542155816435418</v>
      </c>
    </row>
    <row r="94" spans="1:17" s="134" customFormat="1" ht="12" customHeight="1">
      <c r="A94" s="67"/>
      <c r="B94" s="168"/>
      <c r="C94" s="168"/>
      <c r="D94" s="168"/>
      <c r="E94" s="168"/>
      <c r="F94" s="168"/>
      <c r="G94" s="168"/>
      <c r="H94" s="168"/>
      <c r="I94" s="168"/>
      <c r="J94" s="168"/>
      <c r="K94" s="168"/>
      <c r="L94" s="168"/>
      <c r="M94" s="168"/>
      <c r="N94" s="168"/>
      <c r="O94" s="171"/>
      <c r="P94" s="171"/>
      <c r="Q94" s="169"/>
    </row>
    <row r="95" spans="1:17" s="134" customFormat="1" ht="12" customHeight="1">
      <c r="A95" s="67"/>
      <c r="B95" s="168"/>
      <c r="C95" s="168"/>
      <c r="D95" s="168"/>
      <c r="E95" s="168"/>
      <c r="F95" s="168"/>
      <c r="G95" s="168"/>
      <c r="H95" s="168"/>
      <c r="I95" s="168"/>
      <c r="J95" s="168"/>
      <c r="K95" s="168"/>
      <c r="L95" s="168"/>
      <c r="M95" s="168"/>
      <c r="N95" s="168"/>
      <c r="O95" s="171"/>
      <c r="P95" s="171"/>
      <c r="Q95" s="169"/>
    </row>
    <row r="96" spans="1:17" s="134" customFormat="1" ht="12" customHeight="1">
      <c r="A96" s="67"/>
      <c r="B96" s="168"/>
      <c r="C96" s="168"/>
      <c r="D96" s="168"/>
      <c r="E96" s="168"/>
      <c r="F96" s="168"/>
      <c r="G96" s="168"/>
      <c r="H96" s="168"/>
      <c r="I96" s="168"/>
      <c r="J96" s="168"/>
      <c r="K96" s="168"/>
      <c r="L96" s="168"/>
      <c r="M96" s="168"/>
      <c r="N96" s="168"/>
      <c r="O96" s="171"/>
      <c r="P96" s="171"/>
      <c r="Q96" s="169"/>
    </row>
    <row r="97" spans="1:16" s="134" customFormat="1" ht="12" customHeight="1">
      <c r="A97" s="173"/>
      <c r="B97" s="168"/>
      <c r="C97" s="168"/>
      <c r="D97" s="168"/>
      <c r="E97" s="168"/>
      <c r="F97" s="168"/>
      <c r="G97" s="168"/>
      <c r="H97" s="168"/>
      <c r="I97" s="168"/>
      <c r="J97" s="168"/>
      <c r="K97" s="168"/>
      <c r="L97" s="168"/>
      <c r="M97" s="168"/>
      <c r="N97" s="168"/>
      <c r="O97" s="171"/>
      <c r="P97" s="171"/>
    </row>
    <row r="98" spans="1:16" s="134" customFormat="1" ht="12" customHeight="1">
      <c r="A98" s="173"/>
      <c r="B98" s="168"/>
      <c r="C98" s="168"/>
      <c r="D98" s="168"/>
      <c r="E98" s="168"/>
      <c r="F98" s="168"/>
      <c r="G98" s="168"/>
      <c r="H98" s="168"/>
      <c r="I98" s="168"/>
      <c r="J98" s="168"/>
      <c r="K98" s="168"/>
      <c r="L98" s="168"/>
      <c r="M98" s="168"/>
      <c r="N98" s="182"/>
      <c r="O98" s="171"/>
      <c r="P98" s="171"/>
    </row>
    <row r="99" spans="1:17" s="134" customFormat="1" ht="12" customHeight="1">
      <c r="A99" s="547" t="s">
        <v>80</v>
      </c>
      <c r="B99" s="547"/>
      <c r="C99" s="547"/>
      <c r="D99" s="547"/>
      <c r="E99" s="547"/>
      <c r="F99" s="547"/>
      <c r="G99" s="547"/>
      <c r="H99" s="547"/>
      <c r="I99" s="547"/>
      <c r="J99" s="547"/>
      <c r="K99" s="547"/>
      <c r="L99" s="547"/>
      <c r="M99" s="547"/>
      <c r="N99" s="547"/>
      <c r="O99" s="547"/>
      <c r="P99" s="547"/>
      <c r="Q99" s="547"/>
    </row>
    <row r="100" spans="1:17" s="134" customFormat="1" ht="12" customHeight="1">
      <c r="A100" s="284"/>
      <c r="B100" s="284"/>
      <c r="C100" s="284"/>
      <c r="D100" s="284"/>
      <c r="E100" s="284"/>
      <c r="F100" s="284"/>
      <c r="G100" s="284"/>
      <c r="H100" s="284"/>
      <c r="I100" s="284"/>
      <c r="J100" s="284"/>
      <c r="K100" s="284"/>
      <c r="L100" s="284"/>
      <c r="M100" s="284"/>
      <c r="N100" s="284"/>
      <c r="O100" s="284"/>
      <c r="P100" s="284"/>
      <c r="Q100" s="284"/>
    </row>
    <row r="101" spans="1:16" s="134" customFormat="1" ht="12" customHeight="1">
      <c r="A101" s="166"/>
      <c r="B101" s="166"/>
      <c r="C101" s="166"/>
      <c r="D101" s="166"/>
      <c r="E101" s="166"/>
      <c r="F101" s="166"/>
      <c r="G101" s="166"/>
      <c r="H101" s="166"/>
      <c r="I101" s="166"/>
      <c r="J101" s="166"/>
      <c r="K101" s="166"/>
      <c r="L101" s="166"/>
      <c r="M101" s="166"/>
      <c r="N101" s="181"/>
      <c r="O101" s="171"/>
      <c r="P101" s="171"/>
    </row>
    <row r="102" spans="1:17" s="170" customFormat="1" ht="12" customHeight="1">
      <c r="A102" s="166"/>
      <c r="B102" s="168"/>
      <c r="C102" s="168"/>
      <c r="D102" s="168"/>
      <c r="E102" s="168"/>
      <c r="F102" s="168"/>
      <c r="G102" s="168"/>
      <c r="H102" s="168"/>
      <c r="I102" s="168"/>
      <c r="J102" s="168"/>
      <c r="K102" s="168"/>
      <c r="L102" s="168"/>
      <c r="M102" s="168"/>
      <c r="N102" s="168"/>
      <c r="O102" s="171"/>
      <c r="P102" s="171"/>
      <c r="Q102" s="134"/>
    </row>
    <row r="103" spans="1:17" s="170" customFormat="1" ht="12" customHeight="1">
      <c r="A103" s="26" t="s">
        <v>74</v>
      </c>
      <c r="B103" s="168"/>
      <c r="C103" s="168"/>
      <c r="D103" s="168"/>
      <c r="E103" s="168"/>
      <c r="F103" s="168"/>
      <c r="G103" s="168"/>
      <c r="H103" s="168"/>
      <c r="I103" s="168"/>
      <c r="J103" s="168"/>
      <c r="K103" s="168"/>
      <c r="L103" s="168"/>
      <c r="M103" s="168"/>
      <c r="N103" s="168"/>
      <c r="O103" s="171"/>
      <c r="P103" s="171"/>
      <c r="Q103" s="134"/>
    </row>
    <row r="104" spans="1:17" s="170" customFormat="1" ht="12" customHeight="1">
      <c r="A104" s="27">
        <v>2005</v>
      </c>
      <c r="B104" s="168">
        <v>134.8</v>
      </c>
      <c r="C104" s="168">
        <v>141.2</v>
      </c>
      <c r="D104" s="168">
        <v>148.3</v>
      </c>
      <c r="E104" s="168">
        <v>131.7</v>
      </c>
      <c r="F104" s="168">
        <v>136.5</v>
      </c>
      <c r="G104" s="168">
        <v>149.9</v>
      </c>
      <c r="H104" s="168">
        <v>127.6</v>
      </c>
      <c r="I104" s="168">
        <v>137.6</v>
      </c>
      <c r="J104" s="168">
        <v>183.5</v>
      </c>
      <c r="K104" s="168">
        <v>163.1</v>
      </c>
      <c r="L104" s="168">
        <v>213.1</v>
      </c>
      <c r="M104" s="168">
        <v>169.4</v>
      </c>
      <c r="N104" s="168">
        <f>(B104+C104+D104+E104+F104+G104+H104+I104+J104+K104+L104+M104)/12</f>
        <v>153.0583333333333</v>
      </c>
      <c r="O104" s="171" t="s">
        <v>175</v>
      </c>
      <c r="P104" s="171" t="s">
        <v>175</v>
      </c>
      <c r="Q104" s="169" t="s">
        <v>192</v>
      </c>
    </row>
    <row r="105" spans="1:17" s="170" customFormat="1" ht="12" customHeight="1">
      <c r="A105" s="27">
        <v>2006</v>
      </c>
      <c r="B105" s="168">
        <v>134.7</v>
      </c>
      <c r="C105" s="168">
        <v>153.6</v>
      </c>
      <c r="D105" s="168">
        <v>181.3</v>
      </c>
      <c r="E105" s="168">
        <v>130.9</v>
      </c>
      <c r="F105" s="168">
        <v>155.7</v>
      </c>
      <c r="G105" s="168">
        <v>166.6</v>
      </c>
      <c r="H105" s="168">
        <v>135.9</v>
      </c>
      <c r="I105" s="168">
        <v>143.6</v>
      </c>
      <c r="J105" s="168">
        <v>171.8</v>
      </c>
      <c r="K105" s="168">
        <v>193.8</v>
      </c>
      <c r="L105" s="168">
        <v>233.3</v>
      </c>
      <c r="M105" s="168">
        <v>192</v>
      </c>
      <c r="N105" s="168">
        <f>(B105+C105+D105+E105+F105+G105+H105+I105+J105+K105+L105+M105)/12</f>
        <v>166.1</v>
      </c>
      <c r="O105" s="171">
        <f>100*(C105-B105)/B105</f>
        <v>14.031180400890873</v>
      </c>
      <c r="P105" s="171">
        <f>100*(C105-C104)/C104</f>
        <v>8.781869688385273</v>
      </c>
      <c r="Q105" s="169">
        <f>(((B105+C105)/2)-((B104+C104)/2))/((B104+C104)/2)*100</f>
        <v>4.456521739130418</v>
      </c>
    </row>
    <row r="106" spans="1:17" s="170" customFormat="1" ht="12" customHeight="1">
      <c r="A106" s="27">
        <v>2007</v>
      </c>
      <c r="B106" s="168">
        <v>161</v>
      </c>
      <c r="C106" s="168">
        <v>191.7</v>
      </c>
      <c r="D106" s="168" t="s">
        <v>38</v>
      </c>
      <c r="E106" s="168" t="s">
        <v>38</v>
      </c>
      <c r="F106" s="168" t="s">
        <v>38</v>
      </c>
      <c r="G106" s="168" t="s">
        <v>38</v>
      </c>
      <c r="H106" s="168" t="s">
        <v>38</v>
      </c>
      <c r="I106" s="168" t="s">
        <v>38</v>
      </c>
      <c r="J106" s="168" t="s">
        <v>38</v>
      </c>
      <c r="K106" s="168" t="s">
        <v>38</v>
      </c>
      <c r="L106" s="168" t="s">
        <v>38</v>
      </c>
      <c r="M106" s="168" t="s">
        <v>38</v>
      </c>
      <c r="N106" s="168">
        <f>(B106+C106)/2</f>
        <v>176.35</v>
      </c>
      <c r="O106" s="171">
        <f>100*(C106-B106)/B106</f>
        <v>19.068322981366453</v>
      </c>
      <c r="P106" s="171">
        <f>100*(C106-C105)/C105</f>
        <v>24.804687499999996</v>
      </c>
      <c r="Q106" s="169">
        <f>(((B106+C106)/2)-((B105+C105)/2))/((B105+C105)/2)*100</f>
        <v>22.33784252514743</v>
      </c>
    </row>
    <row r="107" spans="1:17" s="170" customFormat="1" ht="12" customHeight="1">
      <c r="A107" s="28"/>
      <c r="B107" s="168"/>
      <c r="C107" s="168"/>
      <c r="D107" s="168"/>
      <c r="E107" s="168"/>
      <c r="F107" s="168"/>
      <c r="G107" s="168"/>
      <c r="H107" s="168"/>
      <c r="I107" s="168"/>
      <c r="J107" s="168"/>
      <c r="K107" s="168"/>
      <c r="L107" s="168"/>
      <c r="M107" s="168"/>
      <c r="N107" s="168"/>
      <c r="O107" s="171"/>
      <c r="P107" s="171"/>
      <c r="Q107" s="134"/>
    </row>
    <row r="108" spans="1:17" s="170" customFormat="1" ht="12" customHeight="1">
      <c r="A108" s="29" t="s">
        <v>75</v>
      </c>
      <c r="B108" s="168"/>
      <c r="C108" s="168"/>
      <c r="D108" s="168"/>
      <c r="E108" s="168"/>
      <c r="F108" s="168"/>
      <c r="G108" s="168"/>
      <c r="H108" s="168"/>
      <c r="I108" s="168"/>
      <c r="J108" s="168"/>
      <c r="K108" s="168"/>
      <c r="L108" s="168"/>
      <c r="M108" s="168"/>
      <c r="N108" s="168"/>
      <c r="O108" s="171"/>
      <c r="P108" s="171"/>
      <c r="Q108" s="134"/>
    </row>
    <row r="109" spans="1:17" s="170" customFormat="1" ht="12" customHeight="1">
      <c r="A109" s="27">
        <v>2005</v>
      </c>
      <c r="B109" s="168">
        <v>110.2</v>
      </c>
      <c r="C109" s="168">
        <v>103.6</v>
      </c>
      <c r="D109" s="168">
        <v>116.6</v>
      </c>
      <c r="E109" s="168">
        <v>106.6</v>
      </c>
      <c r="F109" s="168">
        <v>103.6</v>
      </c>
      <c r="G109" s="168">
        <v>118.9</v>
      </c>
      <c r="H109" s="168">
        <v>104.5</v>
      </c>
      <c r="I109" s="168">
        <v>107.8</v>
      </c>
      <c r="J109" s="168">
        <v>143.3</v>
      </c>
      <c r="K109" s="168">
        <v>121.5</v>
      </c>
      <c r="L109" s="168">
        <v>140.2</v>
      </c>
      <c r="M109" s="168">
        <v>136.7</v>
      </c>
      <c r="N109" s="168">
        <f>(B109+C109+D109+E109+F109+G109+H109+I109+J109+K109+L109+M109)/12</f>
        <v>117.79166666666667</v>
      </c>
      <c r="O109" s="171" t="s">
        <v>175</v>
      </c>
      <c r="P109" s="171" t="s">
        <v>175</v>
      </c>
      <c r="Q109" s="169" t="s">
        <v>192</v>
      </c>
    </row>
    <row r="110" spans="1:17" s="170" customFormat="1" ht="12" customHeight="1">
      <c r="A110" s="27">
        <v>2006</v>
      </c>
      <c r="B110" s="168">
        <v>102.4</v>
      </c>
      <c r="C110" s="168">
        <v>110.2</v>
      </c>
      <c r="D110" s="168">
        <v>134</v>
      </c>
      <c r="E110" s="168">
        <v>105.7</v>
      </c>
      <c r="F110" s="168">
        <v>125.1</v>
      </c>
      <c r="G110" s="168">
        <v>128.9</v>
      </c>
      <c r="H110" s="168">
        <v>107.9</v>
      </c>
      <c r="I110" s="168">
        <v>103.4</v>
      </c>
      <c r="J110" s="168">
        <v>137.9</v>
      </c>
      <c r="K110" s="168">
        <v>140.3</v>
      </c>
      <c r="L110" s="168">
        <v>158.4</v>
      </c>
      <c r="M110" s="168">
        <v>147.3</v>
      </c>
      <c r="N110" s="168">
        <f>(B110+C110+D110+E110+F110+G110+H110+I110+J110+K110+L110+M110)/12</f>
        <v>125.125</v>
      </c>
      <c r="O110" s="171">
        <f>100*(C110-B110)/B110</f>
        <v>7.617187499999997</v>
      </c>
      <c r="P110" s="171">
        <f>100*(C110-C109)/C109</f>
        <v>6.37065637065638</v>
      </c>
      <c r="Q110" s="169">
        <f>(((B110+C110)/2)-((B109+C109)/2))/((B109+C109)/2)*100</f>
        <v>-0.5612722170252519</v>
      </c>
    </row>
    <row r="111" spans="1:17" s="170" customFormat="1" ht="12" customHeight="1">
      <c r="A111" s="27">
        <v>2007</v>
      </c>
      <c r="B111" s="168">
        <v>120.3</v>
      </c>
      <c r="C111" s="168">
        <v>124.7</v>
      </c>
      <c r="D111" s="168" t="s">
        <v>38</v>
      </c>
      <c r="E111" s="168" t="s">
        <v>38</v>
      </c>
      <c r="F111" s="168" t="s">
        <v>38</v>
      </c>
      <c r="G111" s="168" t="s">
        <v>38</v>
      </c>
      <c r="H111" s="168" t="s">
        <v>38</v>
      </c>
      <c r="I111" s="168" t="s">
        <v>38</v>
      </c>
      <c r="J111" s="168" t="s">
        <v>38</v>
      </c>
      <c r="K111" s="168" t="s">
        <v>38</v>
      </c>
      <c r="L111" s="168" t="s">
        <v>38</v>
      </c>
      <c r="M111" s="168" t="s">
        <v>38</v>
      </c>
      <c r="N111" s="168">
        <f>(B111+C111)/2</f>
        <v>122.5</v>
      </c>
      <c r="O111" s="171">
        <f>100*(C111-B111)/B111</f>
        <v>3.6575228595178766</v>
      </c>
      <c r="P111" s="171">
        <f>100*(C111-C110)/C110</f>
        <v>13.157894736842104</v>
      </c>
      <c r="Q111" s="169">
        <f>(((B111+C111)/2)-((B110+C110)/2))/((B110+C110)/2)*100</f>
        <v>15.239887111947306</v>
      </c>
    </row>
    <row r="112" spans="1:17" s="170" customFormat="1" ht="12" customHeight="1">
      <c r="A112" s="28"/>
      <c r="B112" s="168"/>
      <c r="C112" s="168"/>
      <c r="D112" s="168"/>
      <c r="E112" s="168"/>
      <c r="F112" s="168"/>
      <c r="G112" s="168"/>
      <c r="H112" s="168"/>
      <c r="I112" s="168"/>
      <c r="J112" s="168"/>
      <c r="K112" s="168"/>
      <c r="L112" s="168"/>
      <c r="M112" s="168"/>
      <c r="N112" s="168"/>
      <c r="O112" s="171"/>
      <c r="P112" s="171"/>
      <c r="Q112" s="134"/>
    </row>
    <row r="113" spans="1:17" s="170" customFormat="1" ht="12" customHeight="1">
      <c r="A113" s="29" t="s">
        <v>76</v>
      </c>
      <c r="B113" s="168"/>
      <c r="C113" s="168"/>
      <c r="D113" s="168"/>
      <c r="E113" s="168"/>
      <c r="F113" s="168"/>
      <c r="G113" s="168"/>
      <c r="H113" s="168"/>
      <c r="I113" s="168"/>
      <c r="J113" s="168"/>
      <c r="K113" s="168"/>
      <c r="L113" s="168"/>
      <c r="M113" s="168"/>
      <c r="N113" s="168"/>
      <c r="O113" s="279"/>
      <c r="P113" s="279"/>
      <c r="Q113" s="134"/>
    </row>
    <row r="114" spans="1:17" s="170" customFormat="1" ht="12" customHeight="1">
      <c r="A114" s="27">
        <v>2005</v>
      </c>
      <c r="B114" s="168">
        <v>182.6</v>
      </c>
      <c r="C114" s="168">
        <v>214.3</v>
      </c>
      <c r="D114" s="168">
        <v>209.9</v>
      </c>
      <c r="E114" s="168">
        <v>180.6</v>
      </c>
      <c r="F114" s="168">
        <v>200.6</v>
      </c>
      <c r="G114" s="168">
        <v>210.3</v>
      </c>
      <c r="H114" s="168">
        <v>172.5</v>
      </c>
      <c r="I114" s="168">
        <v>195.7</v>
      </c>
      <c r="J114" s="168">
        <v>261.7</v>
      </c>
      <c r="K114" s="168">
        <v>243.8</v>
      </c>
      <c r="L114" s="168">
        <v>354.8</v>
      </c>
      <c r="M114" s="168">
        <v>233</v>
      </c>
      <c r="N114" s="168">
        <f>(B114+C114+D114+E114+F114+G114+H114+I114+J114+K114+L114+M114)/12</f>
        <v>221.65</v>
      </c>
      <c r="O114" s="171" t="s">
        <v>175</v>
      </c>
      <c r="P114" s="171" t="s">
        <v>175</v>
      </c>
      <c r="Q114" s="169" t="s">
        <v>192</v>
      </c>
    </row>
    <row r="115" spans="1:17" s="170" customFormat="1" ht="12" customHeight="1">
      <c r="A115" s="27">
        <v>2006</v>
      </c>
      <c r="B115" s="168">
        <v>197.5</v>
      </c>
      <c r="C115" s="168">
        <v>237.9</v>
      </c>
      <c r="D115" s="168">
        <v>273.4</v>
      </c>
      <c r="E115" s="168">
        <v>180</v>
      </c>
      <c r="F115" s="168">
        <v>215.1</v>
      </c>
      <c r="G115" s="168">
        <v>240</v>
      </c>
      <c r="H115" s="168">
        <v>190.4</v>
      </c>
      <c r="I115" s="168">
        <v>221.7</v>
      </c>
      <c r="J115" s="168">
        <v>237.7</v>
      </c>
      <c r="K115" s="168">
        <v>297.7</v>
      </c>
      <c r="L115" s="168">
        <v>378.9</v>
      </c>
      <c r="M115" s="168">
        <v>278.8</v>
      </c>
      <c r="N115" s="168">
        <f>(B115+C115+D115+E115+F115+G115+H115+I115+J115+K115+L115+M115)/12</f>
        <v>245.75833333333335</v>
      </c>
      <c r="O115" s="171">
        <f>100*(C115-B115)/B115</f>
        <v>20.455696202531648</v>
      </c>
      <c r="P115" s="171">
        <f>100*(C115-C114)/C114</f>
        <v>11.012599160055993</v>
      </c>
      <c r="Q115" s="169">
        <f>(((B115+C115)/2)-((B114+C114)/2))/((B114+C114)/2)*100</f>
        <v>9.700176366843035</v>
      </c>
    </row>
    <row r="116" spans="1:17" s="170" customFormat="1" ht="12" customHeight="1">
      <c r="A116" s="27">
        <v>2007</v>
      </c>
      <c r="B116" s="168">
        <v>240.2</v>
      </c>
      <c r="C116" s="168">
        <v>321.9</v>
      </c>
      <c r="D116" s="168" t="s">
        <v>38</v>
      </c>
      <c r="E116" s="168" t="s">
        <v>38</v>
      </c>
      <c r="F116" s="168" t="s">
        <v>38</v>
      </c>
      <c r="G116" s="168" t="s">
        <v>38</v>
      </c>
      <c r="H116" s="168" t="s">
        <v>38</v>
      </c>
      <c r="I116" s="168" t="s">
        <v>38</v>
      </c>
      <c r="J116" s="168" t="s">
        <v>38</v>
      </c>
      <c r="K116" s="168" t="s">
        <v>38</v>
      </c>
      <c r="L116" s="168" t="s">
        <v>38</v>
      </c>
      <c r="M116" s="168" t="s">
        <v>38</v>
      </c>
      <c r="N116" s="168">
        <f>(B116+C116)/2</f>
        <v>281.04999999999995</v>
      </c>
      <c r="O116" s="171">
        <f>100*(C116-B116)/B116</f>
        <v>34.01332223147377</v>
      </c>
      <c r="P116" s="171">
        <f>100*(C116-C115)/C115</f>
        <v>35.308953341740214</v>
      </c>
      <c r="Q116" s="169">
        <f>(((B116+C116)/2)-((B115+C115)/2))/((B115+C115)/2)*100</f>
        <v>29.099678456591626</v>
      </c>
    </row>
    <row r="117" spans="1:17" s="170" customFormat="1" ht="12" customHeight="1">
      <c r="A117" s="173"/>
      <c r="B117" s="168"/>
      <c r="C117" s="168"/>
      <c r="D117" s="168"/>
      <c r="E117" s="168"/>
      <c r="F117" s="168"/>
      <c r="G117" s="168"/>
      <c r="H117" s="168"/>
      <c r="I117" s="168"/>
      <c r="J117" s="168"/>
      <c r="K117" s="168"/>
      <c r="L117" s="168"/>
      <c r="M117" s="168"/>
      <c r="N117" s="182"/>
      <c r="O117" s="178"/>
      <c r="P117" s="178"/>
      <c r="Q117" s="134"/>
    </row>
    <row r="118" spans="1:17" s="170" customFormat="1" ht="12" customHeight="1">
      <c r="A118" s="173"/>
      <c r="B118" s="168"/>
      <c r="C118" s="168"/>
      <c r="D118" s="168"/>
      <c r="E118" s="168"/>
      <c r="F118" s="168"/>
      <c r="G118" s="168"/>
      <c r="H118" s="168"/>
      <c r="I118" s="168"/>
      <c r="J118" s="168"/>
      <c r="K118" s="168"/>
      <c r="L118" s="168"/>
      <c r="M118" s="168"/>
      <c r="N118" s="182"/>
      <c r="O118" s="178"/>
      <c r="P118" s="178"/>
      <c r="Q118" s="134"/>
    </row>
    <row r="119" spans="1:17" s="170" customFormat="1" ht="12" customHeight="1">
      <c r="A119" s="173"/>
      <c r="B119" s="168"/>
      <c r="C119" s="168"/>
      <c r="D119" s="168"/>
      <c r="E119" s="168"/>
      <c r="F119" s="168"/>
      <c r="G119" s="168"/>
      <c r="H119" s="168"/>
      <c r="I119" s="168"/>
      <c r="J119" s="168"/>
      <c r="K119" s="168"/>
      <c r="L119" s="168"/>
      <c r="M119" s="168"/>
      <c r="N119" s="182"/>
      <c r="O119" s="178"/>
      <c r="P119" s="178"/>
      <c r="Q119" s="134"/>
    </row>
    <row r="120" spans="1:16" s="134" customFormat="1" ht="12" customHeight="1">
      <c r="A120" s="132"/>
      <c r="B120" s="166"/>
      <c r="C120" s="166"/>
      <c r="D120" s="166"/>
      <c r="E120" s="166"/>
      <c r="F120" s="166"/>
      <c r="G120" s="166"/>
      <c r="H120" s="166"/>
      <c r="I120" s="166"/>
      <c r="J120" s="166"/>
      <c r="K120" s="166"/>
      <c r="L120" s="166"/>
      <c r="M120" s="166"/>
      <c r="N120" s="179"/>
      <c r="O120" s="179"/>
      <c r="P120" s="179"/>
    </row>
    <row r="121" spans="1:17" s="134" customFormat="1" ht="12" customHeight="1">
      <c r="A121" s="488" t="s">
        <v>128</v>
      </c>
      <c r="B121" s="488"/>
      <c r="C121" s="488"/>
      <c r="D121" s="488"/>
      <c r="E121" s="488"/>
      <c r="F121" s="488"/>
      <c r="G121" s="488"/>
      <c r="H121" s="488"/>
      <c r="I121" s="488"/>
      <c r="J121" s="488"/>
      <c r="K121" s="488"/>
      <c r="L121" s="488"/>
      <c r="M121" s="488"/>
      <c r="N121" s="488"/>
      <c r="O121" s="488"/>
      <c r="P121" s="488"/>
      <c r="Q121" s="488"/>
    </row>
    <row r="122" spans="1:17" s="134" customFormat="1" ht="12" customHeight="1">
      <c r="A122" s="488" t="s">
        <v>129</v>
      </c>
      <c r="B122" s="488"/>
      <c r="C122" s="488"/>
      <c r="D122" s="488"/>
      <c r="E122" s="488"/>
      <c r="F122" s="488"/>
      <c r="G122" s="488"/>
      <c r="H122" s="488"/>
      <c r="I122" s="488"/>
      <c r="J122" s="488"/>
      <c r="K122" s="488"/>
      <c r="L122" s="488"/>
      <c r="M122" s="488"/>
      <c r="N122" s="488"/>
      <c r="O122" s="488"/>
      <c r="P122" s="488"/>
      <c r="Q122" s="488"/>
    </row>
    <row r="123" spans="1:17" s="134" customFormat="1" ht="12" customHeight="1">
      <c r="A123" s="488" t="s">
        <v>53</v>
      </c>
      <c r="B123" s="488"/>
      <c r="C123" s="488"/>
      <c r="D123" s="488"/>
      <c r="E123" s="488"/>
      <c r="F123" s="488"/>
      <c r="G123" s="488"/>
      <c r="H123" s="488"/>
      <c r="I123" s="488"/>
      <c r="J123" s="488"/>
      <c r="K123" s="488"/>
      <c r="L123" s="488"/>
      <c r="M123" s="488"/>
      <c r="N123" s="488"/>
      <c r="O123" s="488"/>
      <c r="P123" s="488"/>
      <c r="Q123" s="488"/>
    </row>
    <row r="124" spans="1:16" s="134" customFormat="1" ht="12" customHeight="1">
      <c r="A124" s="131"/>
      <c r="B124" s="132"/>
      <c r="C124" s="132"/>
      <c r="D124" s="132"/>
      <c r="E124" s="132"/>
      <c r="F124" s="132"/>
      <c r="G124" s="132"/>
      <c r="H124" s="132"/>
      <c r="I124" s="132"/>
      <c r="J124" s="132"/>
      <c r="K124" s="132"/>
      <c r="L124" s="132"/>
      <c r="M124" s="132"/>
      <c r="N124" s="132"/>
      <c r="O124" s="132"/>
      <c r="P124" s="132"/>
    </row>
    <row r="125" s="134" customFormat="1" ht="12" customHeight="1"/>
    <row r="126" spans="1:17" s="134" customFormat="1" ht="12" customHeight="1">
      <c r="A126" s="138"/>
      <c r="B126" s="139"/>
      <c r="C126" s="140"/>
      <c r="D126" s="140"/>
      <c r="E126" s="140"/>
      <c r="F126" s="140"/>
      <c r="G126" s="140"/>
      <c r="H126" s="140"/>
      <c r="I126" s="140"/>
      <c r="J126" s="140"/>
      <c r="K126" s="140"/>
      <c r="L126" s="140"/>
      <c r="M126" s="140"/>
      <c r="N126" s="141"/>
      <c r="O126" s="490" t="s">
        <v>54</v>
      </c>
      <c r="P126" s="491"/>
      <c r="Q126" s="491"/>
    </row>
    <row r="127" spans="1:17" s="134" customFormat="1" ht="12" customHeight="1">
      <c r="A127" s="142"/>
      <c r="B127" s="143"/>
      <c r="C127" s="144"/>
      <c r="D127" s="144"/>
      <c r="E127" s="144"/>
      <c r="F127" s="144"/>
      <c r="G127" s="144"/>
      <c r="H127" s="144"/>
      <c r="I127" s="144"/>
      <c r="J127" s="144"/>
      <c r="K127" s="144"/>
      <c r="L127" s="144"/>
      <c r="M127" s="144"/>
      <c r="N127" s="145"/>
      <c r="O127" s="146" t="s">
        <v>190</v>
      </c>
      <c r="P127" s="147"/>
      <c r="Q127" s="148" t="s">
        <v>191</v>
      </c>
    </row>
    <row r="128" spans="1:17" s="134" customFormat="1" ht="12" customHeight="1">
      <c r="A128" s="149" t="s">
        <v>56</v>
      </c>
      <c r="B128" s="143" t="s">
        <v>57</v>
      </c>
      <c r="C128" s="144" t="s">
        <v>58</v>
      </c>
      <c r="D128" s="144" t="s">
        <v>59</v>
      </c>
      <c r="E128" s="144" t="s">
        <v>55</v>
      </c>
      <c r="F128" s="144" t="s">
        <v>60</v>
      </c>
      <c r="G128" s="144" t="s">
        <v>61</v>
      </c>
      <c r="H128" s="144" t="s">
        <v>62</v>
      </c>
      <c r="I128" s="144" t="s">
        <v>63</v>
      </c>
      <c r="J128" s="144" t="s">
        <v>64</v>
      </c>
      <c r="K128" s="144" t="s">
        <v>65</v>
      </c>
      <c r="L128" s="144" t="s">
        <v>66</v>
      </c>
      <c r="M128" s="144" t="s">
        <v>67</v>
      </c>
      <c r="N128" s="150" t="s">
        <v>68</v>
      </c>
      <c r="O128" s="492" t="s">
        <v>69</v>
      </c>
      <c r="P128" s="493"/>
      <c r="Q128" s="493"/>
    </row>
    <row r="129" spans="1:17" s="134" customFormat="1" ht="12" customHeight="1">
      <c r="A129" s="142"/>
      <c r="B129" s="143"/>
      <c r="C129" s="144"/>
      <c r="D129" s="144"/>
      <c r="E129" s="144"/>
      <c r="F129" s="144"/>
      <c r="G129" s="144"/>
      <c r="H129" s="144"/>
      <c r="I129" s="144"/>
      <c r="J129" s="144"/>
      <c r="K129" s="144"/>
      <c r="L129" s="144"/>
      <c r="M129" s="144"/>
      <c r="N129" s="145"/>
      <c r="O129" s="150" t="s">
        <v>70</v>
      </c>
      <c r="P129" s="151" t="s">
        <v>71</v>
      </c>
      <c r="Q129" s="152" t="s">
        <v>71</v>
      </c>
    </row>
    <row r="130" spans="1:17" s="134" customFormat="1" ht="12" customHeight="1">
      <c r="A130" s="153"/>
      <c r="B130" s="154"/>
      <c r="C130" s="155"/>
      <c r="D130" s="155"/>
      <c r="E130" s="155"/>
      <c r="F130" s="155"/>
      <c r="G130" s="155"/>
      <c r="H130" s="155"/>
      <c r="I130" s="155"/>
      <c r="J130" s="155"/>
      <c r="K130" s="155"/>
      <c r="L130" s="155"/>
      <c r="M130" s="155"/>
      <c r="N130" s="156"/>
      <c r="O130" s="157" t="s">
        <v>72</v>
      </c>
      <c r="P130" s="158" t="s">
        <v>73</v>
      </c>
      <c r="Q130" s="159" t="s">
        <v>166</v>
      </c>
    </row>
    <row r="131" spans="1:17" s="134" customFormat="1" ht="12" customHeight="1">
      <c r="A131" s="160"/>
      <c r="B131" s="161"/>
      <c r="C131" s="161"/>
      <c r="D131" s="161"/>
      <c r="E131" s="161"/>
      <c r="F131" s="161"/>
      <c r="G131" s="161"/>
      <c r="H131" s="161"/>
      <c r="I131" s="161"/>
      <c r="J131" s="161"/>
      <c r="K131" s="161"/>
      <c r="L131" s="161"/>
      <c r="M131" s="161"/>
      <c r="N131" s="162"/>
      <c r="O131" s="163"/>
      <c r="P131" s="151"/>
      <c r="Q131" s="151"/>
    </row>
    <row r="132" spans="1:17" s="134" customFormat="1" ht="12" customHeight="1">
      <c r="A132" s="160"/>
      <c r="B132" s="161"/>
      <c r="C132" s="161"/>
      <c r="D132" s="161"/>
      <c r="E132" s="161"/>
      <c r="F132" s="161"/>
      <c r="G132" s="161"/>
      <c r="H132" s="161"/>
      <c r="I132" s="161"/>
      <c r="J132" s="161"/>
      <c r="K132" s="161"/>
      <c r="L132" s="161"/>
      <c r="M132" s="161"/>
      <c r="N132" s="162"/>
      <c r="O132" s="163"/>
      <c r="P132" s="151"/>
      <c r="Q132" s="151"/>
    </row>
    <row r="133" spans="1:16" s="134" customFormat="1" ht="12" customHeight="1">
      <c r="A133" s="160"/>
      <c r="B133" s="161"/>
      <c r="C133" s="161"/>
      <c r="D133" s="161"/>
      <c r="E133" s="161"/>
      <c r="F133" s="161"/>
      <c r="G133" s="161"/>
      <c r="H133" s="161"/>
      <c r="I133" s="161"/>
      <c r="J133" s="161"/>
      <c r="K133" s="161"/>
      <c r="L133" s="161"/>
      <c r="M133" s="161"/>
      <c r="N133" s="162"/>
      <c r="O133" s="163"/>
      <c r="P133" s="151"/>
    </row>
    <row r="134" spans="1:16" s="134" customFormat="1" ht="12" customHeight="1">
      <c r="A134" s="173"/>
      <c r="B134" s="177"/>
      <c r="C134" s="177"/>
      <c r="D134" s="177"/>
      <c r="E134" s="177"/>
      <c r="F134" s="177"/>
      <c r="G134" s="177"/>
      <c r="H134" s="177"/>
      <c r="I134" s="177"/>
      <c r="J134" s="177"/>
      <c r="K134" s="177"/>
      <c r="L134" s="177"/>
      <c r="M134" s="177"/>
      <c r="N134" s="178"/>
      <c r="O134" s="178"/>
      <c r="P134" s="178"/>
    </row>
    <row r="135" spans="1:17" s="134" customFormat="1" ht="12" customHeight="1">
      <c r="A135" s="547" t="s">
        <v>83</v>
      </c>
      <c r="B135" s="547"/>
      <c r="C135" s="547"/>
      <c r="D135" s="547"/>
      <c r="E135" s="547"/>
      <c r="F135" s="547"/>
      <c r="G135" s="547"/>
      <c r="H135" s="547"/>
      <c r="I135" s="547"/>
      <c r="J135" s="547"/>
      <c r="K135" s="547"/>
      <c r="L135" s="547"/>
      <c r="M135" s="547"/>
      <c r="N135" s="547"/>
      <c r="O135" s="547"/>
      <c r="P135" s="547"/>
      <c r="Q135" s="547"/>
    </row>
    <row r="136" spans="1:17" s="134" customFormat="1" ht="12" customHeight="1">
      <c r="A136" s="284"/>
      <c r="B136" s="284"/>
      <c r="C136" s="284"/>
      <c r="D136" s="284"/>
      <c r="E136" s="284"/>
      <c r="F136" s="284"/>
      <c r="G136" s="284"/>
      <c r="H136" s="284"/>
      <c r="I136" s="284"/>
      <c r="J136" s="284"/>
      <c r="K136" s="284"/>
      <c r="L136" s="284"/>
      <c r="M136" s="284"/>
      <c r="N136" s="284"/>
      <c r="O136" s="284"/>
      <c r="P136" s="284"/>
      <c r="Q136" s="284"/>
    </row>
    <row r="137" spans="1:17" s="170" customFormat="1" ht="12" customHeight="1">
      <c r="A137" s="180"/>
      <c r="B137" s="178"/>
      <c r="C137" s="178"/>
      <c r="D137" s="178"/>
      <c r="E137" s="178"/>
      <c r="F137" s="178"/>
      <c r="G137" s="178"/>
      <c r="H137" s="178"/>
      <c r="I137" s="178"/>
      <c r="J137" s="178"/>
      <c r="K137" s="178"/>
      <c r="L137" s="178"/>
      <c r="M137" s="178"/>
      <c r="N137" s="178"/>
      <c r="O137" s="178"/>
      <c r="P137" s="178"/>
      <c r="Q137" s="134"/>
    </row>
    <row r="138" spans="1:17" s="170" customFormat="1" ht="12" customHeight="1">
      <c r="A138" s="181"/>
      <c r="B138" s="168"/>
      <c r="C138" s="168"/>
      <c r="D138" s="168"/>
      <c r="E138" s="168"/>
      <c r="F138" s="168"/>
      <c r="G138" s="168"/>
      <c r="H138" s="168"/>
      <c r="I138" s="168"/>
      <c r="J138" s="168"/>
      <c r="K138" s="168"/>
      <c r="L138" s="168"/>
      <c r="M138" s="168"/>
      <c r="N138" s="168"/>
      <c r="O138" s="175"/>
      <c r="P138" s="175"/>
      <c r="Q138" s="134"/>
    </row>
    <row r="139" spans="1:17" s="170" customFormat="1" ht="12" customHeight="1">
      <c r="A139" s="26" t="s">
        <v>74</v>
      </c>
      <c r="B139" s="168"/>
      <c r="C139" s="168"/>
      <c r="D139" s="168"/>
      <c r="E139" s="168"/>
      <c r="F139" s="168"/>
      <c r="G139" s="168"/>
      <c r="H139" s="168"/>
      <c r="I139" s="168"/>
      <c r="J139" s="168"/>
      <c r="K139" s="168"/>
      <c r="L139" s="168"/>
      <c r="M139" s="168"/>
      <c r="N139" s="168"/>
      <c r="O139" s="169"/>
      <c r="P139" s="169"/>
      <c r="Q139" s="134"/>
    </row>
    <row r="140" spans="1:17" s="170" customFormat="1" ht="12" customHeight="1">
      <c r="A140" s="27">
        <v>2005</v>
      </c>
      <c r="B140" s="168">
        <v>77.3</v>
      </c>
      <c r="C140" s="168">
        <v>74.7</v>
      </c>
      <c r="D140" s="168">
        <v>90.8</v>
      </c>
      <c r="E140" s="168">
        <v>76.7</v>
      </c>
      <c r="F140" s="168">
        <v>69.5</v>
      </c>
      <c r="G140" s="168">
        <v>74</v>
      </c>
      <c r="H140" s="168">
        <v>58.7</v>
      </c>
      <c r="I140" s="168">
        <v>62</v>
      </c>
      <c r="J140" s="168">
        <v>80.6</v>
      </c>
      <c r="K140" s="168">
        <v>65.7</v>
      </c>
      <c r="L140" s="168">
        <v>80.2</v>
      </c>
      <c r="M140" s="168">
        <v>69.1</v>
      </c>
      <c r="N140" s="168">
        <f>(B140+C140+D140+E140+F140+G140+H140+I140+J140+K140+L140+M140)/12</f>
        <v>73.27500000000002</v>
      </c>
      <c r="O140" s="171" t="s">
        <v>175</v>
      </c>
      <c r="P140" s="171" t="s">
        <v>175</v>
      </c>
      <c r="Q140" s="169" t="s">
        <v>192</v>
      </c>
    </row>
    <row r="141" spans="1:17" s="170" customFormat="1" ht="12" customHeight="1">
      <c r="A141" s="27">
        <v>2006</v>
      </c>
      <c r="B141" s="168">
        <v>74</v>
      </c>
      <c r="C141" s="168">
        <v>79.2</v>
      </c>
      <c r="D141" s="168">
        <v>101.6</v>
      </c>
      <c r="E141" s="168">
        <v>69.8</v>
      </c>
      <c r="F141" s="168">
        <v>86.4</v>
      </c>
      <c r="G141" s="168">
        <v>77.9</v>
      </c>
      <c r="H141" s="168">
        <v>70</v>
      </c>
      <c r="I141" s="168">
        <v>72.8</v>
      </c>
      <c r="J141" s="168">
        <v>79.8</v>
      </c>
      <c r="K141" s="168">
        <v>80.9</v>
      </c>
      <c r="L141" s="168">
        <v>95.7</v>
      </c>
      <c r="M141" s="168">
        <v>81.6</v>
      </c>
      <c r="N141" s="168">
        <f>(B141+C141+D141+E141+F141+G141+H141+I141+J141+K141+L141+M141)/12</f>
        <v>80.80833333333332</v>
      </c>
      <c r="O141" s="171">
        <f>100*(C141-B141)/B141</f>
        <v>7.02702702702703</v>
      </c>
      <c r="P141" s="171">
        <f>100*(C141-C140)/C140</f>
        <v>6.024096385542168</v>
      </c>
      <c r="Q141" s="169">
        <f>(((B141+C141)/2)-((B140+C140)/2))/((B140+C140)/2)*100</f>
        <v>0.7894736842105189</v>
      </c>
    </row>
    <row r="142" spans="1:17" s="170" customFormat="1" ht="12" customHeight="1">
      <c r="A142" s="27">
        <v>2007</v>
      </c>
      <c r="B142" s="168">
        <v>86.8</v>
      </c>
      <c r="C142" s="168">
        <v>85</v>
      </c>
      <c r="D142" s="168" t="s">
        <v>38</v>
      </c>
      <c r="E142" s="168" t="s">
        <v>38</v>
      </c>
      <c r="F142" s="168" t="s">
        <v>38</v>
      </c>
      <c r="G142" s="168" t="s">
        <v>38</v>
      </c>
      <c r="H142" s="168" t="s">
        <v>38</v>
      </c>
      <c r="I142" s="168" t="s">
        <v>38</v>
      </c>
      <c r="J142" s="168" t="s">
        <v>38</v>
      </c>
      <c r="K142" s="168" t="s">
        <v>38</v>
      </c>
      <c r="L142" s="168" t="s">
        <v>38</v>
      </c>
      <c r="M142" s="168" t="s">
        <v>38</v>
      </c>
      <c r="N142" s="168">
        <f>(B142+C142)/2</f>
        <v>85.9</v>
      </c>
      <c r="O142" s="171">
        <f>100*(C142-B142)/B142</f>
        <v>-2.073732718894006</v>
      </c>
      <c r="P142" s="171">
        <f>100*(C142-C141)/C141</f>
        <v>7.32323232323232</v>
      </c>
      <c r="Q142" s="169">
        <f>(((B142+C142)/2)-((B141+C141)/2))/((B141+C141)/2)*100</f>
        <v>12.140992167101844</v>
      </c>
    </row>
    <row r="143" spans="1:17" s="170" customFormat="1" ht="12" customHeight="1">
      <c r="A143" s="28"/>
      <c r="B143" s="168"/>
      <c r="C143" s="168"/>
      <c r="D143" s="168"/>
      <c r="E143" s="168"/>
      <c r="F143" s="168"/>
      <c r="G143" s="168"/>
      <c r="H143" s="168"/>
      <c r="I143" s="168"/>
      <c r="J143" s="168"/>
      <c r="K143" s="168"/>
      <c r="L143" s="168"/>
      <c r="M143" s="168"/>
      <c r="N143" s="168"/>
      <c r="O143" s="171"/>
      <c r="P143" s="171"/>
      <c r="Q143" s="134"/>
    </row>
    <row r="144" spans="1:17" s="170" customFormat="1" ht="12" customHeight="1">
      <c r="A144" s="29" t="s">
        <v>75</v>
      </c>
      <c r="B144" s="168"/>
      <c r="C144" s="168"/>
      <c r="D144" s="168"/>
      <c r="E144" s="168"/>
      <c r="F144" s="168"/>
      <c r="G144" s="168"/>
      <c r="H144" s="168"/>
      <c r="I144" s="168"/>
      <c r="J144" s="168"/>
      <c r="K144" s="168"/>
      <c r="L144" s="168"/>
      <c r="M144" s="168"/>
      <c r="N144" s="168"/>
      <c r="O144" s="171"/>
      <c r="P144" s="171"/>
      <c r="Q144" s="134"/>
    </row>
    <row r="145" spans="1:17" s="170" customFormat="1" ht="12" customHeight="1">
      <c r="A145" s="27">
        <v>2005</v>
      </c>
      <c r="B145" s="168">
        <v>65.5</v>
      </c>
      <c r="C145" s="168">
        <v>64.8</v>
      </c>
      <c r="D145" s="168">
        <v>74.2</v>
      </c>
      <c r="E145" s="168">
        <v>65.4</v>
      </c>
      <c r="F145" s="168">
        <v>61.6</v>
      </c>
      <c r="G145" s="168">
        <v>60.3</v>
      </c>
      <c r="H145" s="168">
        <v>51.1</v>
      </c>
      <c r="I145" s="168">
        <v>52.3</v>
      </c>
      <c r="J145" s="168">
        <v>71.9</v>
      </c>
      <c r="K145" s="168">
        <v>56.1</v>
      </c>
      <c r="L145" s="168">
        <v>70</v>
      </c>
      <c r="M145" s="168">
        <v>59.7</v>
      </c>
      <c r="N145" s="168">
        <f>(B145+C145+D145+E145+F145+G145+H145+I145+J145+K145+L145+M145)/12</f>
        <v>62.741666666666674</v>
      </c>
      <c r="O145" s="171" t="s">
        <v>175</v>
      </c>
      <c r="P145" s="171" t="s">
        <v>175</v>
      </c>
      <c r="Q145" s="169" t="s">
        <v>192</v>
      </c>
    </row>
    <row r="146" spans="1:17" s="170" customFormat="1" ht="12" customHeight="1">
      <c r="A146" s="27">
        <v>2006</v>
      </c>
      <c r="B146" s="168">
        <v>63.7</v>
      </c>
      <c r="C146" s="168">
        <v>71</v>
      </c>
      <c r="D146" s="168">
        <v>94.9</v>
      </c>
      <c r="E146" s="168">
        <v>64.7</v>
      </c>
      <c r="F146" s="168">
        <v>84.9</v>
      </c>
      <c r="G146" s="168">
        <v>68.9</v>
      </c>
      <c r="H146" s="168">
        <v>60.3</v>
      </c>
      <c r="I146" s="168">
        <v>58.3</v>
      </c>
      <c r="J146" s="168">
        <v>77.4</v>
      </c>
      <c r="K146" s="168">
        <v>75.8</v>
      </c>
      <c r="L146" s="168">
        <v>83.2</v>
      </c>
      <c r="M146" s="168">
        <v>76.4</v>
      </c>
      <c r="N146" s="168">
        <f>(B146+C146+D146+E146+F146+G146+H146+I146+J146+K146+L146+M146)/12</f>
        <v>73.29166666666667</v>
      </c>
      <c r="O146" s="171">
        <f>100*(C146-B146)/B146</f>
        <v>11.459968602825741</v>
      </c>
      <c r="P146" s="171">
        <f>100*(C146-C145)/C145</f>
        <v>9.567901234567906</v>
      </c>
      <c r="Q146" s="169">
        <f>(((B146+C146)/2)-((B145+C145)/2))/((B145+C145)/2)*100</f>
        <v>3.3768227168073497</v>
      </c>
    </row>
    <row r="147" spans="1:17" s="170" customFormat="1" ht="12" customHeight="1">
      <c r="A147" s="27">
        <v>2007</v>
      </c>
      <c r="B147" s="168">
        <v>77.8</v>
      </c>
      <c r="C147" s="168">
        <v>74.7</v>
      </c>
      <c r="D147" s="168" t="s">
        <v>38</v>
      </c>
      <c r="E147" s="168" t="s">
        <v>38</v>
      </c>
      <c r="F147" s="168" t="s">
        <v>38</v>
      </c>
      <c r="G147" s="168" t="s">
        <v>38</v>
      </c>
      <c r="H147" s="168" t="s">
        <v>38</v>
      </c>
      <c r="I147" s="168" t="s">
        <v>38</v>
      </c>
      <c r="J147" s="168" t="s">
        <v>38</v>
      </c>
      <c r="K147" s="168" t="s">
        <v>38</v>
      </c>
      <c r="L147" s="168" t="s">
        <v>38</v>
      </c>
      <c r="M147" s="168" t="s">
        <v>38</v>
      </c>
      <c r="N147" s="168">
        <f>(B147+C147)/2</f>
        <v>76.25</v>
      </c>
      <c r="O147" s="171">
        <f>100*(C147-B147)/B147</f>
        <v>-3.9845758354755714</v>
      </c>
      <c r="P147" s="171">
        <f>100*(C147-C146)/C146</f>
        <v>5.2112676056338065</v>
      </c>
      <c r="Q147" s="169">
        <f>(((B147+C147)/2)-((B146+C146)/2))/((B146+C146)/2)*100</f>
        <v>13.214550853749083</v>
      </c>
    </row>
    <row r="148" spans="1:17" s="170" customFormat="1" ht="12" customHeight="1">
      <c r="A148" s="28"/>
      <c r="B148" s="168"/>
      <c r="C148" s="168"/>
      <c r="D148" s="168"/>
      <c r="E148" s="168"/>
      <c r="F148" s="168"/>
      <c r="G148" s="168"/>
      <c r="H148" s="168"/>
      <c r="I148" s="168"/>
      <c r="J148" s="168"/>
      <c r="K148" s="168"/>
      <c r="L148" s="168"/>
      <c r="M148" s="168"/>
      <c r="N148" s="168"/>
      <c r="O148" s="171"/>
      <c r="P148" s="171"/>
      <c r="Q148" s="134"/>
    </row>
    <row r="149" spans="1:17" s="170" customFormat="1" ht="12" customHeight="1">
      <c r="A149" s="29" t="s">
        <v>76</v>
      </c>
      <c r="B149" s="168"/>
      <c r="C149" s="168"/>
      <c r="D149" s="168"/>
      <c r="E149" s="168"/>
      <c r="F149" s="168"/>
      <c r="G149" s="168"/>
      <c r="H149" s="168"/>
      <c r="I149" s="168"/>
      <c r="J149" s="168"/>
      <c r="K149" s="168"/>
      <c r="L149" s="168"/>
      <c r="M149" s="168"/>
      <c r="N149" s="168"/>
      <c r="O149" s="171"/>
      <c r="P149" s="171"/>
      <c r="Q149" s="134"/>
    </row>
    <row r="150" spans="1:17" s="170" customFormat="1" ht="12" customHeight="1">
      <c r="A150" s="27">
        <v>2005</v>
      </c>
      <c r="B150" s="168">
        <v>119.8</v>
      </c>
      <c r="C150" s="168">
        <v>110.3</v>
      </c>
      <c r="D150" s="168">
        <v>150.5</v>
      </c>
      <c r="E150" s="168">
        <v>117.2</v>
      </c>
      <c r="F150" s="168">
        <v>98</v>
      </c>
      <c r="G150" s="168">
        <v>123.4</v>
      </c>
      <c r="H150" s="168">
        <v>86.3</v>
      </c>
      <c r="I150" s="168">
        <v>97.1</v>
      </c>
      <c r="J150" s="168">
        <v>111.7</v>
      </c>
      <c r="K150" s="168">
        <v>100.1</v>
      </c>
      <c r="L150" s="168">
        <v>117.1</v>
      </c>
      <c r="M150" s="168">
        <v>102.7</v>
      </c>
      <c r="N150" s="168">
        <f>(B150+C150+D150+E150+F150+G150+H150+I150+J150+K150+L150+M150)/12</f>
        <v>111.18333333333332</v>
      </c>
      <c r="O150" s="171" t="s">
        <v>175</v>
      </c>
      <c r="P150" s="171" t="s">
        <v>175</v>
      </c>
      <c r="Q150" s="169" t="s">
        <v>192</v>
      </c>
    </row>
    <row r="151" spans="1:17" s="170" customFormat="1" ht="12" customHeight="1">
      <c r="A151" s="27">
        <v>2006</v>
      </c>
      <c r="B151" s="168">
        <v>111</v>
      </c>
      <c r="C151" s="168">
        <v>108.5</v>
      </c>
      <c r="D151" s="168">
        <v>125.7</v>
      </c>
      <c r="E151" s="168">
        <v>88.2</v>
      </c>
      <c r="F151" s="168">
        <v>91.8</v>
      </c>
      <c r="G151" s="168">
        <v>110.4</v>
      </c>
      <c r="H151" s="168">
        <v>104.8</v>
      </c>
      <c r="I151" s="168">
        <v>125.1</v>
      </c>
      <c r="J151" s="168">
        <v>88.3</v>
      </c>
      <c r="K151" s="168">
        <v>99.1</v>
      </c>
      <c r="L151" s="168">
        <v>140.5</v>
      </c>
      <c r="M151" s="168">
        <v>100.5</v>
      </c>
      <c r="N151" s="168">
        <f>(B151+C151+D151+E151+F151+G151+H151+I151+J151+K151+L151+M151)/12</f>
        <v>107.82499999999999</v>
      </c>
      <c r="O151" s="171">
        <f>100*(C151-B151)/B151</f>
        <v>-2.2522522522522523</v>
      </c>
      <c r="P151" s="171">
        <f>100*(C151-C150)/C150</f>
        <v>-1.6319129646418833</v>
      </c>
      <c r="Q151" s="169">
        <f>(((B151+C151)/2)-((B150+C150)/2))/((B150+C150)/2)*100</f>
        <v>-4.6066927422859605</v>
      </c>
    </row>
    <row r="152" spans="1:17" s="170" customFormat="1" ht="12" customHeight="1">
      <c r="A152" s="27">
        <v>2007</v>
      </c>
      <c r="B152" s="168">
        <v>118.9</v>
      </c>
      <c r="C152" s="168">
        <v>122.1</v>
      </c>
      <c r="D152" s="168" t="s">
        <v>38</v>
      </c>
      <c r="E152" s="168" t="s">
        <v>38</v>
      </c>
      <c r="F152" s="168" t="s">
        <v>38</v>
      </c>
      <c r="G152" s="168" t="s">
        <v>38</v>
      </c>
      <c r="H152" s="168" t="s">
        <v>38</v>
      </c>
      <c r="I152" s="168" t="s">
        <v>38</v>
      </c>
      <c r="J152" s="168" t="s">
        <v>38</v>
      </c>
      <c r="K152" s="168" t="s">
        <v>38</v>
      </c>
      <c r="L152" s="168" t="s">
        <v>38</v>
      </c>
      <c r="M152" s="168" t="s">
        <v>38</v>
      </c>
      <c r="N152" s="168">
        <f>(B152+C152)/2</f>
        <v>120.5</v>
      </c>
      <c r="O152" s="171">
        <f>100*(C152-B152)/B152</f>
        <v>2.6913372582001585</v>
      </c>
      <c r="P152" s="171">
        <f>100*(C152-C151)/C151</f>
        <v>12.534562211981562</v>
      </c>
      <c r="Q152" s="169">
        <f>(((B152+C152)/2)-((B151+C151)/2))/((B151+C151)/2)*100</f>
        <v>9.79498861047836</v>
      </c>
    </row>
    <row r="153" spans="1:17" s="170" customFormat="1" ht="12" customHeight="1">
      <c r="A153" s="67"/>
      <c r="B153" s="168"/>
      <c r="C153" s="168"/>
      <c r="D153" s="168"/>
      <c r="E153" s="168"/>
      <c r="F153" s="168"/>
      <c r="G153" s="168"/>
      <c r="H153" s="168"/>
      <c r="I153" s="168"/>
      <c r="J153" s="168"/>
      <c r="K153" s="168"/>
      <c r="L153" s="168"/>
      <c r="M153" s="168"/>
      <c r="N153" s="168"/>
      <c r="O153" s="171"/>
      <c r="P153" s="171"/>
      <c r="Q153" s="169"/>
    </row>
    <row r="154" spans="1:17" s="170" customFormat="1" ht="12" customHeight="1">
      <c r="A154" s="67"/>
      <c r="B154" s="168"/>
      <c r="C154" s="168"/>
      <c r="D154" s="168"/>
      <c r="E154" s="168"/>
      <c r="F154" s="168"/>
      <c r="G154" s="168"/>
      <c r="H154" s="168"/>
      <c r="I154" s="168"/>
      <c r="J154" s="168"/>
      <c r="K154" s="168"/>
      <c r="L154" s="168"/>
      <c r="M154" s="168"/>
      <c r="N154" s="168"/>
      <c r="O154" s="171"/>
      <c r="P154" s="171"/>
      <c r="Q154" s="169"/>
    </row>
    <row r="155" spans="1:17" s="170" customFormat="1" ht="12" customHeight="1">
      <c r="A155" s="67"/>
      <c r="B155" s="168"/>
      <c r="C155" s="168"/>
      <c r="D155" s="168"/>
      <c r="E155" s="168"/>
      <c r="F155" s="168"/>
      <c r="G155" s="168"/>
      <c r="H155" s="168"/>
      <c r="I155" s="168"/>
      <c r="J155" s="168"/>
      <c r="K155" s="168"/>
      <c r="L155" s="168"/>
      <c r="M155" s="168"/>
      <c r="N155" s="168"/>
      <c r="O155" s="171"/>
      <c r="P155" s="171"/>
      <c r="Q155" s="169"/>
    </row>
    <row r="156" spans="1:17" s="170" customFormat="1" ht="12" customHeight="1">
      <c r="A156" s="173"/>
      <c r="B156" s="168"/>
      <c r="C156" s="168"/>
      <c r="D156" s="168"/>
      <c r="E156" s="168"/>
      <c r="F156" s="168"/>
      <c r="G156" s="168"/>
      <c r="H156" s="168"/>
      <c r="I156" s="168"/>
      <c r="J156" s="168"/>
      <c r="K156" s="168"/>
      <c r="L156" s="168"/>
      <c r="M156" s="168"/>
      <c r="N156" s="182"/>
      <c r="O156" s="171"/>
      <c r="P156" s="171"/>
      <c r="Q156" s="134"/>
    </row>
    <row r="157" spans="1:16" s="134" customFormat="1" ht="12" customHeight="1">
      <c r="A157" s="173"/>
      <c r="B157" s="168"/>
      <c r="C157" s="168"/>
      <c r="D157" s="168"/>
      <c r="E157" s="168"/>
      <c r="F157" s="168"/>
      <c r="G157" s="168"/>
      <c r="H157" s="168"/>
      <c r="I157" s="168"/>
      <c r="J157" s="168"/>
      <c r="K157" s="168"/>
      <c r="L157" s="168"/>
      <c r="M157" s="168"/>
      <c r="N157" s="182"/>
      <c r="O157" s="171"/>
      <c r="P157" s="171"/>
    </row>
    <row r="158" spans="1:17" s="134" customFormat="1" ht="12" customHeight="1">
      <c r="A158" s="547" t="s">
        <v>84</v>
      </c>
      <c r="B158" s="547"/>
      <c r="C158" s="547"/>
      <c r="D158" s="547"/>
      <c r="E158" s="547"/>
      <c r="F158" s="547"/>
      <c r="G158" s="547"/>
      <c r="H158" s="547"/>
      <c r="I158" s="547"/>
      <c r="J158" s="547"/>
      <c r="K158" s="547"/>
      <c r="L158" s="547"/>
      <c r="M158" s="547"/>
      <c r="N158" s="547"/>
      <c r="O158" s="547"/>
      <c r="P158" s="547"/>
      <c r="Q158" s="547"/>
    </row>
    <row r="159" spans="1:17" s="134" customFormat="1" ht="12" customHeight="1">
      <c r="A159" s="284"/>
      <c r="B159" s="284"/>
      <c r="C159" s="284"/>
      <c r="D159" s="284"/>
      <c r="E159" s="284"/>
      <c r="F159" s="284"/>
      <c r="G159" s="284"/>
      <c r="H159" s="284"/>
      <c r="I159" s="284"/>
      <c r="J159" s="284"/>
      <c r="K159" s="284"/>
      <c r="L159" s="284"/>
      <c r="M159" s="284"/>
      <c r="N159" s="284"/>
      <c r="O159" s="284"/>
      <c r="P159" s="284"/>
      <c r="Q159" s="284"/>
    </row>
    <row r="160" spans="1:17" s="170" customFormat="1" ht="12" customHeight="1">
      <c r="A160" s="167"/>
      <c r="B160" s="167"/>
      <c r="C160" s="167"/>
      <c r="D160" s="167"/>
      <c r="E160" s="167"/>
      <c r="F160" s="167"/>
      <c r="G160" s="167"/>
      <c r="H160" s="167"/>
      <c r="I160" s="167"/>
      <c r="J160" s="167"/>
      <c r="K160" s="167"/>
      <c r="L160" s="167"/>
      <c r="M160" s="167"/>
      <c r="N160" s="162"/>
      <c r="O160" s="171"/>
      <c r="P160" s="171"/>
      <c r="Q160" s="134"/>
    </row>
    <row r="161" spans="1:17" s="170" customFormat="1" ht="12" customHeight="1">
      <c r="A161" s="167"/>
      <c r="B161" s="168"/>
      <c r="C161" s="168"/>
      <c r="D161" s="168"/>
      <c r="E161" s="168"/>
      <c r="F161" s="168"/>
      <c r="G161" s="168"/>
      <c r="H161" s="168"/>
      <c r="I161" s="168"/>
      <c r="J161" s="168"/>
      <c r="K161" s="168"/>
      <c r="L161" s="168"/>
      <c r="M161" s="168"/>
      <c r="N161" s="168"/>
      <c r="O161" s="171"/>
      <c r="P161" s="171"/>
      <c r="Q161" s="134"/>
    </row>
    <row r="162" spans="1:17" s="170" customFormat="1" ht="12" customHeight="1">
      <c r="A162" s="26" t="s">
        <v>74</v>
      </c>
      <c r="B162" s="168"/>
      <c r="C162" s="168"/>
      <c r="D162" s="168"/>
      <c r="E162" s="168"/>
      <c r="F162" s="168"/>
      <c r="G162" s="168"/>
      <c r="H162" s="168"/>
      <c r="I162" s="168"/>
      <c r="J162" s="168"/>
      <c r="K162" s="168"/>
      <c r="L162" s="168"/>
      <c r="M162" s="168"/>
      <c r="N162" s="168"/>
      <c r="O162" s="171"/>
      <c r="P162" s="171"/>
      <c r="Q162" s="134"/>
    </row>
    <row r="163" spans="1:17" s="170" customFormat="1" ht="12" customHeight="1">
      <c r="A163" s="27">
        <v>2005</v>
      </c>
      <c r="B163" s="168">
        <v>91.5</v>
      </c>
      <c r="C163" s="168">
        <v>98.2</v>
      </c>
      <c r="D163" s="168">
        <v>113.2</v>
      </c>
      <c r="E163" s="168">
        <v>101.8</v>
      </c>
      <c r="F163" s="168">
        <v>102.1</v>
      </c>
      <c r="G163" s="168">
        <v>105.2</v>
      </c>
      <c r="H163" s="168">
        <v>99.9</v>
      </c>
      <c r="I163" s="168">
        <v>110.3</v>
      </c>
      <c r="J163" s="168">
        <v>115.8</v>
      </c>
      <c r="K163" s="168">
        <v>109.4</v>
      </c>
      <c r="L163" s="168">
        <v>117.3</v>
      </c>
      <c r="M163" s="168">
        <v>111</v>
      </c>
      <c r="N163" s="168">
        <f>(B163+C163+D163+E163+F163+G163+H163+I163+J163+K163+L163+M163)/12</f>
        <v>106.30833333333332</v>
      </c>
      <c r="O163" s="171" t="s">
        <v>175</v>
      </c>
      <c r="P163" s="171" t="s">
        <v>175</v>
      </c>
      <c r="Q163" s="169" t="s">
        <v>192</v>
      </c>
    </row>
    <row r="164" spans="1:17" s="170" customFormat="1" ht="12" customHeight="1">
      <c r="A164" s="27">
        <v>2006</v>
      </c>
      <c r="B164" s="168">
        <v>92.2</v>
      </c>
      <c r="C164" s="168">
        <v>100.1</v>
      </c>
      <c r="D164" s="168">
        <v>117.3</v>
      </c>
      <c r="E164" s="168">
        <v>100.1</v>
      </c>
      <c r="F164" s="168">
        <v>106</v>
      </c>
      <c r="G164" s="168">
        <v>104.3</v>
      </c>
      <c r="H164" s="168">
        <v>101.7</v>
      </c>
      <c r="I164" s="168">
        <v>104.9</v>
      </c>
      <c r="J164" s="168">
        <v>113.5</v>
      </c>
      <c r="K164" s="168">
        <v>109.5</v>
      </c>
      <c r="L164" s="168">
        <v>115.7</v>
      </c>
      <c r="M164" s="168">
        <v>105.1</v>
      </c>
      <c r="N164" s="168">
        <f>(B164+C164+D164+E164+F164+G164+H164+I164+J164+K164+L164+M164)/12</f>
        <v>105.86666666666666</v>
      </c>
      <c r="O164" s="171">
        <f>100*(C164-B164)/B164</f>
        <v>8.568329718004328</v>
      </c>
      <c r="P164" s="171">
        <f>100*(C164-C163)/C163</f>
        <v>1.9348268839103782</v>
      </c>
      <c r="Q164" s="169">
        <f>(((B164+C164)/2)-((B163+C163)/2))/((B163+C163)/2)*100</f>
        <v>1.3705851344227848</v>
      </c>
    </row>
    <row r="165" spans="1:17" s="170" customFormat="1" ht="12" customHeight="1">
      <c r="A165" s="27">
        <v>2007</v>
      </c>
      <c r="B165" s="168">
        <v>100.2</v>
      </c>
      <c r="C165" s="168">
        <v>104.1</v>
      </c>
      <c r="D165" s="168" t="s">
        <v>38</v>
      </c>
      <c r="E165" s="168" t="s">
        <v>38</v>
      </c>
      <c r="F165" s="168" t="s">
        <v>38</v>
      </c>
      <c r="G165" s="168" t="s">
        <v>38</v>
      </c>
      <c r="H165" s="168" t="s">
        <v>38</v>
      </c>
      <c r="I165" s="168" t="s">
        <v>38</v>
      </c>
      <c r="J165" s="168" t="s">
        <v>38</v>
      </c>
      <c r="K165" s="168" t="s">
        <v>38</v>
      </c>
      <c r="L165" s="168" t="s">
        <v>38</v>
      </c>
      <c r="M165" s="168" t="s">
        <v>38</v>
      </c>
      <c r="N165" s="168">
        <f>(B165+C165)/2</f>
        <v>102.15</v>
      </c>
      <c r="O165" s="171">
        <f>100*(C165-B165)/B165</f>
        <v>3.892215568862267</v>
      </c>
      <c r="P165" s="171">
        <f>100*(C165-C164)/C164</f>
        <v>3.996003996003996</v>
      </c>
      <c r="Q165" s="169">
        <f>(((B165+C165)/2)-((B164+C164)/2))/((B164+C164)/2)*100</f>
        <v>6.2402496099843985</v>
      </c>
    </row>
    <row r="166" spans="1:17" s="170" customFormat="1" ht="12" customHeight="1">
      <c r="A166" s="28"/>
      <c r="B166" s="168"/>
      <c r="C166" s="168"/>
      <c r="D166" s="168"/>
      <c r="E166" s="168"/>
      <c r="F166" s="168"/>
      <c r="G166" s="168"/>
      <c r="H166" s="168"/>
      <c r="I166" s="168"/>
      <c r="J166" s="168"/>
      <c r="K166" s="168"/>
      <c r="L166" s="168"/>
      <c r="M166" s="168"/>
      <c r="N166" s="168"/>
      <c r="O166" s="171"/>
      <c r="P166" s="171"/>
      <c r="Q166" s="134"/>
    </row>
    <row r="167" spans="1:17" s="170" customFormat="1" ht="12" customHeight="1">
      <c r="A167" s="29" t="s">
        <v>75</v>
      </c>
      <c r="B167" s="168"/>
      <c r="C167" s="168"/>
      <c r="D167" s="168"/>
      <c r="E167" s="168"/>
      <c r="F167" s="168"/>
      <c r="G167" s="168"/>
      <c r="H167" s="168"/>
      <c r="I167" s="168"/>
      <c r="J167" s="168"/>
      <c r="K167" s="168"/>
      <c r="L167" s="168"/>
      <c r="M167" s="168"/>
      <c r="N167" s="168"/>
      <c r="O167" s="171"/>
      <c r="P167" s="171"/>
      <c r="Q167" s="134"/>
    </row>
    <row r="168" spans="1:17" s="170" customFormat="1" ht="12" customHeight="1">
      <c r="A168" s="27">
        <v>2005</v>
      </c>
      <c r="B168" s="168">
        <v>91.3</v>
      </c>
      <c r="C168" s="168">
        <v>98.2</v>
      </c>
      <c r="D168" s="168">
        <v>113.3</v>
      </c>
      <c r="E168" s="168">
        <v>102.3</v>
      </c>
      <c r="F168" s="168">
        <v>102.7</v>
      </c>
      <c r="G168" s="168">
        <v>105.3</v>
      </c>
      <c r="H168" s="168">
        <v>100.5</v>
      </c>
      <c r="I168" s="168">
        <v>111.7</v>
      </c>
      <c r="J168" s="168">
        <v>114.6</v>
      </c>
      <c r="K168" s="168">
        <v>108.8</v>
      </c>
      <c r="L168" s="168">
        <v>116.3</v>
      </c>
      <c r="M168" s="168">
        <v>111.9</v>
      </c>
      <c r="N168" s="168">
        <f>(B168+C168+D168+E168+F168+G168+H168+I168+J168+K168+L168+M168)/12</f>
        <v>106.40833333333335</v>
      </c>
      <c r="O168" s="171" t="s">
        <v>175</v>
      </c>
      <c r="P168" s="171" t="s">
        <v>175</v>
      </c>
      <c r="Q168" s="169" t="s">
        <v>192</v>
      </c>
    </row>
    <row r="169" spans="1:17" s="170" customFormat="1" ht="12" customHeight="1">
      <c r="A169" s="27">
        <v>2006</v>
      </c>
      <c r="B169" s="168">
        <v>91.5</v>
      </c>
      <c r="C169" s="168">
        <v>99.4</v>
      </c>
      <c r="D169" s="168">
        <v>115.6</v>
      </c>
      <c r="E169" s="168">
        <v>99.4</v>
      </c>
      <c r="F169" s="168">
        <v>102.5</v>
      </c>
      <c r="G169" s="168">
        <v>100.7</v>
      </c>
      <c r="H169" s="168">
        <v>97.4</v>
      </c>
      <c r="I169" s="168">
        <v>99.9</v>
      </c>
      <c r="J169" s="168">
        <v>106</v>
      </c>
      <c r="K169" s="168">
        <v>105.4</v>
      </c>
      <c r="L169" s="168">
        <v>110.1</v>
      </c>
      <c r="M169" s="168">
        <v>101.1</v>
      </c>
      <c r="N169" s="168">
        <f>(B169+C169+D169+E169+F169+G169+H169+I169+J169+K169+L169+M169)/12</f>
        <v>102.41666666666664</v>
      </c>
      <c r="O169" s="171">
        <f>100*(C169-B169)/B169</f>
        <v>8.633879781420772</v>
      </c>
      <c r="P169" s="171">
        <f>100*(C169-C168)/C168</f>
        <v>1.2219959266802474</v>
      </c>
      <c r="Q169" s="169">
        <f>(((B169+C169)/2)-((B168+C168)/2))/((B168+C168)/2)*100</f>
        <v>0.7387862796833803</v>
      </c>
    </row>
    <row r="170" spans="1:17" s="170" customFormat="1" ht="12" customHeight="1">
      <c r="A170" s="27">
        <v>2007</v>
      </c>
      <c r="B170" s="168">
        <v>94.4</v>
      </c>
      <c r="C170" s="168">
        <v>97.8</v>
      </c>
      <c r="D170" s="168" t="s">
        <v>38</v>
      </c>
      <c r="E170" s="168" t="s">
        <v>38</v>
      </c>
      <c r="F170" s="168" t="s">
        <v>38</v>
      </c>
      <c r="G170" s="168" t="s">
        <v>38</v>
      </c>
      <c r="H170" s="168" t="s">
        <v>38</v>
      </c>
      <c r="I170" s="168" t="s">
        <v>38</v>
      </c>
      <c r="J170" s="168" t="s">
        <v>38</v>
      </c>
      <c r="K170" s="168" t="s">
        <v>38</v>
      </c>
      <c r="L170" s="168" t="s">
        <v>38</v>
      </c>
      <c r="M170" s="168" t="s">
        <v>38</v>
      </c>
      <c r="N170" s="168">
        <f>(B170+C170)/2</f>
        <v>96.1</v>
      </c>
      <c r="O170" s="171">
        <f>100*(C170-B170)/B170</f>
        <v>3.601694915254228</v>
      </c>
      <c r="P170" s="171">
        <f>100*(C170-C169)/C169</f>
        <v>-1.6096579476861252</v>
      </c>
      <c r="Q170" s="169">
        <f>(((B170+C170)/2)-((B169+C169)/2))/((B169+C169)/2)*100</f>
        <v>0.6809848088004101</v>
      </c>
    </row>
    <row r="171" spans="1:17" s="170" customFormat="1" ht="12" customHeight="1">
      <c r="A171" s="28"/>
      <c r="B171" s="168"/>
      <c r="C171" s="168"/>
      <c r="D171" s="168"/>
      <c r="E171" s="168"/>
      <c r="F171" s="168"/>
      <c r="G171" s="168"/>
      <c r="H171" s="168"/>
      <c r="I171" s="168"/>
      <c r="J171" s="168"/>
      <c r="K171" s="168"/>
      <c r="L171" s="168"/>
      <c r="M171" s="168"/>
      <c r="N171" s="168"/>
      <c r="O171" s="171"/>
      <c r="P171" s="171"/>
      <c r="Q171" s="134"/>
    </row>
    <row r="172" spans="1:17" s="170" customFormat="1" ht="12" customHeight="1">
      <c r="A172" s="29" t="s">
        <v>76</v>
      </c>
      <c r="B172" s="168"/>
      <c r="C172" s="168"/>
      <c r="D172" s="168"/>
      <c r="E172" s="168"/>
      <c r="F172" s="168"/>
      <c r="G172" s="168"/>
      <c r="H172" s="168"/>
      <c r="I172" s="168"/>
      <c r="J172" s="168"/>
      <c r="K172" s="168"/>
      <c r="L172" s="168"/>
      <c r="M172" s="168"/>
      <c r="N172" s="168"/>
      <c r="O172" s="171"/>
      <c r="P172" s="171"/>
      <c r="Q172" s="134"/>
    </row>
    <row r="173" spans="1:17" s="134" customFormat="1" ht="12" customHeight="1">
      <c r="A173" s="27">
        <v>2005</v>
      </c>
      <c r="B173" s="168">
        <v>93.8</v>
      </c>
      <c r="C173" s="168">
        <v>97.5</v>
      </c>
      <c r="D173" s="168">
        <v>112.9</v>
      </c>
      <c r="E173" s="168">
        <v>97.8</v>
      </c>
      <c r="F173" s="168">
        <v>96.8</v>
      </c>
      <c r="G173" s="168">
        <v>104.7</v>
      </c>
      <c r="H173" s="168">
        <v>94.7</v>
      </c>
      <c r="I173" s="168">
        <v>97.4</v>
      </c>
      <c r="J173" s="168">
        <v>126.2</v>
      </c>
      <c r="K173" s="168">
        <v>115.1</v>
      </c>
      <c r="L173" s="168">
        <v>127</v>
      </c>
      <c r="M173" s="168">
        <v>103.1</v>
      </c>
      <c r="N173" s="168">
        <f>(B173+C173+D173+E173+F173+G173+H173+I173+J173+K173+L173+M173)/12</f>
        <v>105.58333333333333</v>
      </c>
      <c r="O173" s="171" t="s">
        <v>175</v>
      </c>
      <c r="P173" s="171" t="s">
        <v>175</v>
      </c>
      <c r="Q173" s="169" t="s">
        <v>192</v>
      </c>
    </row>
    <row r="174" spans="1:17" s="134" customFormat="1" ht="12" customHeight="1">
      <c r="A174" s="27">
        <v>2006</v>
      </c>
      <c r="B174" s="168">
        <v>98.5</v>
      </c>
      <c r="C174" s="168">
        <v>106.5</v>
      </c>
      <c r="D174" s="168">
        <v>133.1</v>
      </c>
      <c r="E174" s="168">
        <v>106.3</v>
      </c>
      <c r="F174" s="168">
        <v>136.6</v>
      </c>
      <c r="G174" s="168">
        <v>135.7</v>
      </c>
      <c r="H174" s="168">
        <v>139.9</v>
      </c>
      <c r="I174" s="168">
        <v>149.6</v>
      </c>
      <c r="J174" s="168">
        <v>180.1</v>
      </c>
      <c r="K174" s="168">
        <v>146.1</v>
      </c>
      <c r="L174" s="168">
        <v>165.1</v>
      </c>
      <c r="M174" s="168">
        <v>141.5</v>
      </c>
      <c r="N174" s="168">
        <f>(B174+C174+D174+E174+F174+G174+H174+I174+J174+K174+L174+M174)/12</f>
        <v>136.58333333333331</v>
      </c>
      <c r="O174" s="171">
        <f>100*(C174-B174)/B174</f>
        <v>8.121827411167512</v>
      </c>
      <c r="P174" s="171">
        <f>100*(C174-C173)/C173</f>
        <v>9.23076923076923</v>
      </c>
      <c r="Q174" s="169">
        <f>(((B174+C174)/2)-((B173+C173)/2))/((B173+C173)/2)*100</f>
        <v>7.161526398327228</v>
      </c>
    </row>
    <row r="175" spans="1:17" s="134" customFormat="1" ht="12" customHeight="1">
      <c r="A175" s="27">
        <v>2007</v>
      </c>
      <c r="B175" s="168">
        <v>151.5</v>
      </c>
      <c r="C175" s="168">
        <v>160.9</v>
      </c>
      <c r="D175" s="168" t="s">
        <v>38</v>
      </c>
      <c r="E175" s="168" t="s">
        <v>38</v>
      </c>
      <c r="F175" s="168" t="s">
        <v>38</v>
      </c>
      <c r="G175" s="168" t="s">
        <v>38</v>
      </c>
      <c r="H175" s="168" t="s">
        <v>38</v>
      </c>
      <c r="I175" s="168" t="s">
        <v>38</v>
      </c>
      <c r="J175" s="168" t="s">
        <v>38</v>
      </c>
      <c r="K175" s="168" t="s">
        <v>38</v>
      </c>
      <c r="L175" s="168" t="s">
        <v>38</v>
      </c>
      <c r="M175" s="168" t="s">
        <v>38</v>
      </c>
      <c r="N175" s="168">
        <f>(B175+C175)/2</f>
        <v>156.2</v>
      </c>
      <c r="O175" s="171">
        <f>100*(C175-B175)/B175</f>
        <v>6.204620462046209</v>
      </c>
      <c r="P175" s="171">
        <f>100*(C175-C174)/C174</f>
        <v>51.079812206572775</v>
      </c>
      <c r="Q175" s="169">
        <f>(((B175+C175)/2)-((B174+C174)/2))/((B174+C174)/2)*100</f>
        <v>52.39024390243902</v>
      </c>
    </row>
    <row r="176" s="134" customFormat="1" ht="12" customHeight="1"/>
    <row r="177" s="134" customFormat="1" ht="12" customHeight="1"/>
    <row r="178" s="134" customFormat="1" ht="12" customHeight="1"/>
    <row r="179" spans="1:16" s="134" customFormat="1" ht="12" customHeight="1">
      <c r="A179" s="131"/>
      <c r="B179" s="132"/>
      <c r="C179" s="132"/>
      <c r="D179" s="132"/>
      <c r="E179" s="132"/>
      <c r="F179" s="132"/>
      <c r="G179" s="132"/>
      <c r="H179" s="132"/>
      <c r="I179" s="132"/>
      <c r="J179" s="132"/>
      <c r="K179" s="132"/>
      <c r="L179" s="132"/>
      <c r="M179" s="132"/>
      <c r="N179" s="133"/>
      <c r="O179" s="133"/>
      <c r="P179" s="133"/>
    </row>
    <row r="180" spans="1:17" s="134" customFormat="1" ht="12" customHeight="1">
      <c r="A180" s="488" t="s">
        <v>128</v>
      </c>
      <c r="B180" s="488"/>
      <c r="C180" s="488"/>
      <c r="D180" s="488"/>
      <c r="E180" s="488"/>
      <c r="F180" s="488"/>
      <c r="G180" s="488"/>
      <c r="H180" s="488"/>
      <c r="I180" s="488"/>
      <c r="J180" s="488"/>
      <c r="K180" s="488"/>
      <c r="L180" s="488"/>
      <c r="M180" s="488"/>
      <c r="N180" s="488"/>
      <c r="O180" s="488"/>
      <c r="P180" s="488"/>
      <c r="Q180" s="488"/>
    </row>
    <row r="181" spans="1:17" s="134" customFormat="1" ht="12" customHeight="1">
      <c r="A181" s="488" t="s">
        <v>130</v>
      </c>
      <c r="B181" s="488"/>
      <c r="C181" s="488"/>
      <c r="D181" s="488"/>
      <c r="E181" s="488"/>
      <c r="F181" s="488"/>
      <c r="G181" s="488"/>
      <c r="H181" s="488"/>
      <c r="I181" s="488"/>
      <c r="J181" s="488"/>
      <c r="K181" s="488"/>
      <c r="L181" s="488"/>
      <c r="M181" s="488"/>
      <c r="N181" s="488"/>
      <c r="O181" s="488"/>
      <c r="P181" s="488"/>
      <c r="Q181" s="488"/>
    </row>
    <row r="182" spans="1:17" s="134" customFormat="1" ht="12" customHeight="1">
      <c r="A182" s="488" t="s">
        <v>53</v>
      </c>
      <c r="B182" s="488"/>
      <c r="C182" s="488"/>
      <c r="D182" s="488"/>
      <c r="E182" s="488"/>
      <c r="F182" s="488"/>
      <c r="G182" s="488"/>
      <c r="H182" s="488"/>
      <c r="I182" s="488"/>
      <c r="J182" s="488"/>
      <c r="K182" s="488"/>
      <c r="L182" s="488"/>
      <c r="M182" s="488"/>
      <c r="N182" s="488"/>
      <c r="O182" s="488"/>
      <c r="P182" s="488"/>
      <c r="Q182" s="488"/>
    </row>
    <row r="183" spans="1:16" s="134" customFormat="1" ht="12" customHeight="1">
      <c r="A183" s="131"/>
      <c r="B183" s="132"/>
      <c r="C183" s="132"/>
      <c r="D183" s="132"/>
      <c r="E183" s="132"/>
      <c r="F183" s="132"/>
      <c r="G183" s="132"/>
      <c r="H183" s="132"/>
      <c r="I183" s="132"/>
      <c r="J183" s="132"/>
      <c r="K183" s="132"/>
      <c r="L183" s="132"/>
      <c r="M183" s="132"/>
      <c r="N183" s="132"/>
      <c r="O183" s="132"/>
      <c r="P183" s="132"/>
    </row>
    <row r="184" s="134" customFormat="1" ht="12" customHeight="1"/>
    <row r="185" spans="1:17" s="134" customFormat="1" ht="12" customHeight="1">
      <c r="A185" s="138"/>
      <c r="B185" s="139"/>
      <c r="C185" s="140"/>
      <c r="D185" s="140"/>
      <c r="E185" s="140"/>
      <c r="F185" s="140"/>
      <c r="G185" s="140"/>
      <c r="H185" s="140"/>
      <c r="I185" s="140"/>
      <c r="J185" s="140"/>
      <c r="K185" s="140"/>
      <c r="L185" s="140"/>
      <c r="M185" s="140"/>
      <c r="N185" s="141"/>
      <c r="O185" s="490" t="s">
        <v>54</v>
      </c>
      <c r="P185" s="491"/>
      <c r="Q185" s="491"/>
    </row>
    <row r="186" spans="1:17" s="134" customFormat="1" ht="12" customHeight="1">
      <c r="A186" s="142"/>
      <c r="B186" s="143"/>
      <c r="C186" s="144"/>
      <c r="D186" s="144"/>
      <c r="E186" s="144"/>
      <c r="F186" s="144"/>
      <c r="G186" s="144"/>
      <c r="H186" s="144"/>
      <c r="I186" s="144"/>
      <c r="J186" s="144"/>
      <c r="K186" s="144"/>
      <c r="L186" s="144"/>
      <c r="M186" s="144"/>
      <c r="N186" s="145"/>
      <c r="O186" s="146" t="s">
        <v>190</v>
      </c>
      <c r="P186" s="147"/>
      <c r="Q186" s="148" t="s">
        <v>191</v>
      </c>
    </row>
    <row r="187" spans="1:17" s="134" customFormat="1" ht="12" customHeight="1">
      <c r="A187" s="149" t="s">
        <v>56</v>
      </c>
      <c r="B187" s="143" t="s">
        <v>57</v>
      </c>
      <c r="C187" s="144" t="s">
        <v>58</v>
      </c>
      <c r="D187" s="144" t="s">
        <v>59</v>
      </c>
      <c r="E187" s="144" t="s">
        <v>55</v>
      </c>
      <c r="F187" s="144" t="s">
        <v>60</v>
      </c>
      <c r="G187" s="144" t="s">
        <v>61</v>
      </c>
      <c r="H187" s="144" t="s">
        <v>62</v>
      </c>
      <c r="I187" s="144" t="s">
        <v>63</v>
      </c>
      <c r="J187" s="144" t="s">
        <v>64</v>
      </c>
      <c r="K187" s="144" t="s">
        <v>65</v>
      </c>
      <c r="L187" s="144" t="s">
        <v>66</v>
      </c>
      <c r="M187" s="144" t="s">
        <v>67</v>
      </c>
      <c r="N187" s="150" t="s">
        <v>68</v>
      </c>
      <c r="O187" s="492" t="s">
        <v>69</v>
      </c>
      <c r="P187" s="493"/>
      <c r="Q187" s="493"/>
    </row>
    <row r="188" spans="1:17" s="134" customFormat="1" ht="12" customHeight="1">
      <c r="A188" s="142"/>
      <c r="B188" s="143"/>
      <c r="C188" s="144"/>
      <c r="D188" s="144"/>
      <c r="E188" s="144"/>
      <c r="F188" s="144"/>
      <c r="G188" s="144"/>
      <c r="H188" s="144"/>
      <c r="I188" s="144"/>
      <c r="J188" s="144"/>
      <c r="K188" s="144"/>
      <c r="L188" s="144"/>
      <c r="M188" s="144"/>
      <c r="N188" s="145"/>
      <c r="O188" s="150" t="s">
        <v>70</v>
      </c>
      <c r="P188" s="151" t="s">
        <v>71</v>
      </c>
      <c r="Q188" s="152" t="s">
        <v>71</v>
      </c>
    </row>
    <row r="189" spans="1:17" s="134" customFormat="1" ht="12" customHeight="1">
      <c r="A189" s="153"/>
      <c r="B189" s="154"/>
      <c r="C189" s="155"/>
      <c r="D189" s="155"/>
      <c r="E189" s="155"/>
      <c r="F189" s="155"/>
      <c r="G189" s="155"/>
      <c r="H189" s="155"/>
      <c r="I189" s="155"/>
      <c r="J189" s="155"/>
      <c r="K189" s="155"/>
      <c r="L189" s="155"/>
      <c r="M189" s="155"/>
      <c r="N189" s="156"/>
      <c r="O189" s="157" t="s">
        <v>72</v>
      </c>
      <c r="P189" s="158" t="s">
        <v>73</v>
      </c>
      <c r="Q189" s="159" t="s">
        <v>166</v>
      </c>
    </row>
    <row r="190" spans="1:17" s="134" customFormat="1" ht="12" customHeight="1">
      <c r="A190" s="160"/>
      <c r="B190" s="161"/>
      <c r="C190" s="161"/>
      <c r="D190" s="161"/>
      <c r="E190" s="161"/>
      <c r="F190" s="161"/>
      <c r="G190" s="161"/>
      <c r="H190" s="161"/>
      <c r="I190" s="161"/>
      <c r="J190" s="161"/>
      <c r="K190" s="161"/>
      <c r="L190" s="161"/>
      <c r="M190" s="161"/>
      <c r="N190" s="162"/>
      <c r="O190" s="163"/>
      <c r="P190" s="151"/>
      <c r="Q190" s="151"/>
    </row>
    <row r="191" spans="1:17" s="134" customFormat="1" ht="12" customHeight="1">
      <c r="A191" s="160"/>
      <c r="B191" s="161"/>
      <c r="C191" s="161"/>
      <c r="D191" s="161"/>
      <c r="E191" s="161"/>
      <c r="F191" s="161"/>
      <c r="G191" s="161"/>
      <c r="H191" s="161"/>
      <c r="I191" s="161"/>
      <c r="J191" s="161"/>
      <c r="K191" s="161"/>
      <c r="L191" s="161"/>
      <c r="M191" s="161"/>
      <c r="N191" s="162"/>
      <c r="O191" s="163"/>
      <c r="P191" s="151"/>
      <c r="Q191" s="151"/>
    </row>
    <row r="192" spans="1:16" s="134" customFormat="1" ht="12" customHeight="1">
      <c r="A192" s="160"/>
      <c r="B192" s="161"/>
      <c r="C192" s="161"/>
      <c r="D192" s="161"/>
      <c r="E192" s="161"/>
      <c r="F192" s="161"/>
      <c r="G192" s="161"/>
      <c r="H192" s="161"/>
      <c r="I192" s="161"/>
      <c r="J192" s="161"/>
      <c r="K192" s="161"/>
      <c r="L192" s="161"/>
      <c r="M192" s="161"/>
      <c r="N192" s="162"/>
      <c r="O192" s="163"/>
      <c r="P192" s="151"/>
    </row>
    <row r="193" spans="1:16" s="134" customFormat="1" ht="12" customHeight="1">
      <c r="A193" s="160"/>
      <c r="B193" s="161"/>
      <c r="C193" s="161"/>
      <c r="D193" s="161"/>
      <c r="E193" s="161"/>
      <c r="F193" s="161"/>
      <c r="G193" s="161"/>
      <c r="H193" s="161"/>
      <c r="I193" s="161"/>
      <c r="J193" s="161"/>
      <c r="K193" s="161"/>
      <c r="L193" s="161"/>
      <c r="M193" s="161"/>
      <c r="N193" s="162"/>
      <c r="O193" s="163"/>
      <c r="P193" s="151"/>
    </row>
    <row r="194" spans="1:17" s="134" customFormat="1" ht="12" customHeight="1">
      <c r="A194" s="489" t="s">
        <v>79</v>
      </c>
      <c r="B194" s="489"/>
      <c r="C194" s="489"/>
      <c r="D194" s="489"/>
      <c r="E194" s="489"/>
      <c r="F194" s="489"/>
      <c r="G194" s="489"/>
      <c r="H194" s="489"/>
      <c r="I194" s="489"/>
      <c r="J194" s="489"/>
      <c r="K194" s="489"/>
      <c r="L194" s="489"/>
      <c r="M194" s="489"/>
      <c r="N194" s="489"/>
      <c r="O194" s="489"/>
      <c r="P194" s="489"/>
      <c r="Q194" s="489"/>
    </row>
    <row r="195" spans="1:17" s="134" customFormat="1" ht="12" customHeight="1">
      <c r="A195" s="164"/>
      <c r="B195" s="164"/>
      <c r="C195" s="164"/>
      <c r="D195" s="164"/>
      <c r="E195" s="164"/>
      <c r="F195" s="164"/>
      <c r="G195" s="164"/>
      <c r="H195" s="164"/>
      <c r="I195" s="164"/>
      <c r="J195" s="164"/>
      <c r="K195" s="164"/>
      <c r="L195" s="164"/>
      <c r="M195" s="164"/>
      <c r="N195" s="164"/>
      <c r="O195" s="164"/>
      <c r="P195" s="164"/>
      <c r="Q195" s="164"/>
    </row>
    <row r="196" spans="1:16" s="134" customFormat="1" ht="12" customHeight="1">
      <c r="A196" s="165"/>
      <c r="B196" s="177"/>
      <c r="C196" s="177"/>
      <c r="D196" s="177"/>
      <c r="E196" s="177"/>
      <c r="F196" s="177"/>
      <c r="G196" s="177"/>
      <c r="H196" s="177"/>
      <c r="I196" s="177"/>
      <c r="J196" s="177"/>
      <c r="K196" s="177"/>
      <c r="L196" s="177"/>
      <c r="M196" s="177"/>
      <c r="N196" s="178"/>
      <c r="O196" s="178"/>
      <c r="P196" s="178"/>
    </row>
    <row r="197" spans="1:16" s="134" customFormat="1" ht="12" customHeight="1">
      <c r="A197" s="176"/>
      <c r="B197" s="168"/>
      <c r="C197" s="168"/>
      <c r="D197" s="168"/>
      <c r="E197" s="168"/>
      <c r="F197" s="168"/>
      <c r="G197" s="168"/>
      <c r="H197" s="168"/>
      <c r="I197" s="168"/>
      <c r="J197" s="168"/>
      <c r="K197" s="168"/>
      <c r="L197" s="168"/>
      <c r="M197" s="168"/>
      <c r="N197" s="168"/>
      <c r="O197" s="175"/>
      <c r="P197" s="175"/>
    </row>
    <row r="198" spans="1:16" s="134" customFormat="1" ht="12" customHeight="1">
      <c r="A198" s="26" t="s">
        <v>74</v>
      </c>
      <c r="B198" s="168"/>
      <c r="C198" s="168"/>
      <c r="D198" s="168"/>
      <c r="E198" s="168"/>
      <c r="F198" s="168"/>
      <c r="G198" s="168"/>
      <c r="H198" s="168"/>
      <c r="I198" s="168"/>
      <c r="J198" s="168"/>
      <c r="K198" s="168"/>
      <c r="L198" s="168"/>
      <c r="M198" s="168"/>
      <c r="N198" s="168"/>
      <c r="O198" s="169"/>
      <c r="P198" s="169"/>
    </row>
    <row r="199" spans="1:17" s="134" customFormat="1" ht="12" customHeight="1">
      <c r="A199" s="27">
        <v>2005</v>
      </c>
      <c r="B199" s="168">
        <v>139.3</v>
      </c>
      <c r="C199" s="168">
        <v>140.3</v>
      </c>
      <c r="D199" s="168">
        <v>149.7</v>
      </c>
      <c r="E199" s="168">
        <v>155.9</v>
      </c>
      <c r="F199" s="168">
        <v>150</v>
      </c>
      <c r="G199" s="168">
        <v>163.2</v>
      </c>
      <c r="H199" s="168">
        <v>147.3</v>
      </c>
      <c r="I199" s="168">
        <v>147.3</v>
      </c>
      <c r="J199" s="168">
        <v>166.5</v>
      </c>
      <c r="K199" s="168">
        <v>158.2</v>
      </c>
      <c r="L199" s="168">
        <v>172.6</v>
      </c>
      <c r="M199" s="168">
        <v>135.3</v>
      </c>
      <c r="N199" s="168">
        <f>(B199+C199+D199+E199+F199+G199+H199+I199+J199+K199+L199+M199)/12</f>
        <v>152.13333333333333</v>
      </c>
      <c r="O199" s="171" t="s">
        <v>175</v>
      </c>
      <c r="P199" s="171" t="s">
        <v>175</v>
      </c>
      <c r="Q199" s="169" t="s">
        <v>192</v>
      </c>
    </row>
    <row r="200" spans="1:17" s="134" customFormat="1" ht="12" customHeight="1">
      <c r="A200" s="27">
        <v>2006</v>
      </c>
      <c r="B200" s="168">
        <v>161.5</v>
      </c>
      <c r="C200" s="168">
        <v>151.7</v>
      </c>
      <c r="D200" s="168">
        <v>185.4</v>
      </c>
      <c r="E200" s="168">
        <v>158.5</v>
      </c>
      <c r="F200" s="168">
        <v>184.5</v>
      </c>
      <c r="G200" s="168">
        <v>193.9</v>
      </c>
      <c r="H200" s="168">
        <v>174.7</v>
      </c>
      <c r="I200" s="168">
        <v>169.5</v>
      </c>
      <c r="J200" s="168">
        <v>193.5</v>
      </c>
      <c r="K200" s="168">
        <v>184</v>
      </c>
      <c r="L200" s="168">
        <v>198</v>
      </c>
      <c r="M200" s="168">
        <v>185.3</v>
      </c>
      <c r="N200" s="168">
        <f>(B200+C200+D200+E200+F200+G200+H200+I200+J200+K200+L200+M200)/12</f>
        <v>178.375</v>
      </c>
      <c r="O200" s="171">
        <f>100*(C200-B200)/B200</f>
        <v>-6.068111455108366</v>
      </c>
      <c r="P200" s="171">
        <f>100*(C200-C199)/C199</f>
        <v>8.125445473984302</v>
      </c>
      <c r="Q200" s="169">
        <f>(((B200+C200)/2)-((B199+C199)/2))/((B199+C199)/2)*100</f>
        <v>12.017167381974236</v>
      </c>
    </row>
    <row r="201" spans="1:17" s="134" customFormat="1" ht="12" customHeight="1">
      <c r="A201" s="27">
        <v>2007</v>
      </c>
      <c r="B201" s="168">
        <v>188.2</v>
      </c>
      <c r="C201" s="168">
        <v>179.2</v>
      </c>
      <c r="D201" s="168" t="s">
        <v>38</v>
      </c>
      <c r="E201" s="168" t="s">
        <v>38</v>
      </c>
      <c r="F201" s="168" t="s">
        <v>38</v>
      </c>
      <c r="G201" s="168" t="s">
        <v>38</v>
      </c>
      <c r="H201" s="168" t="s">
        <v>38</v>
      </c>
      <c r="I201" s="168" t="s">
        <v>38</v>
      </c>
      <c r="J201" s="168" t="s">
        <v>38</v>
      </c>
      <c r="K201" s="168" t="s">
        <v>38</v>
      </c>
      <c r="L201" s="168" t="s">
        <v>38</v>
      </c>
      <c r="M201" s="168" t="s">
        <v>38</v>
      </c>
      <c r="N201" s="168">
        <f>(B201+C201)/2</f>
        <v>183.7</v>
      </c>
      <c r="O201" s="171">
        <f>100*(C201-B201)/B201</f>
        <v>-4.782146652497343</v>
      </c>
      <c r="P201" s="171">
        <f>100*(C201-C200)/C200</f>
        <v>18.12788398154252</v>
      </c>
      <c r="Q201" s="169">
        <f>(((B201+C201)/2)-((B200+C200)/2))/((B200+C200)/2)*100</f>
        <v>17.30523627075351</v>
      </c>
    </row>
    <row r="202" spans="1:16" s="134" customFormat="1" ht="12" customHeight="1">
      <c r="A202" s="28"/>
      <c r="B202" s="168"/>
      <c r="C202" s="168"/>
      <c r="D202" s="168"/>
      <c r="E202" s="168"/>
      <c r="F202" s="168"/>
      <c r="G202" s="168"/>
      <c r="H202" s="168"/>
      <c r="I202" s="168"/>
      <c r="J202" s="168"/>
      <c r="K202" s="168"/>
      <c r="L202" s="168"/>
      <c r="M202" s="168"/>
      <c r="N202" s="168"/>
      <c r="O202" s="171"/>
      <c r="P202" s="171"/>
    </row>
    <row r="203" spans="1:16" s="134" customFormat="1" ht="12" customHeight="1">
      <c r="A203" s="29" t="s">
        <v>75</v>
      </c>
      <c r="B203" s="168"/>
      <c r="C203" s="168"/>
      <c r="D203" s="168"/>
      <c r="E203" s="168"/>
      <c r="F203" s="168"/>
      <c r="G203" s="168"/>
      <c r="H203" s="168"/>
      <c r="I203" s="168"/>
      <c r="J203" s="168"/>
      <c r="K203" s="168"/>
      <c r="L203" s="168"/>
      <c r="M203" s="168"/>
      <c r="N203" s="168"/>
      <c r="O203" s="171"/>
      <c r="P203" s="171"/>
    </row>
    <row r="204" spans="1:17" s="134" customFormat="1" ht="12" customHeight="1">
      <c r="A204" s="27">
        <v>2005</v>
      </c>
      <c r="B204" s="168">
        <v>129.9</v>
      </c>
      <c r="C204" s="168">
        <v>127.6</v>
      </c>
      <c r="D204" s="168">
        <v>135.6</v>
      </c>
      <c r="E204" s="168">
        <v>143.9</v>
      </c>
      <c r="F204" s="168">
        <v>138.8</v>
      </c>
      <c r="G204" s="168">
        <v>154.6</v>
      </c>
      <c r="H204" s="168">
        <v>140.5</v>
      </c>
      <c r="I204" s="168">
        <v>138.9</v>
      </c>
      <c r="J204" s="168">
        <v>155.7</v>
      </c>
      <c r="K204" s="168">
        <v>148.7</v>
      </c>
      <c r="L204" s="168">
        <v>159.5</v>
      </c>
      <c r="M204" s="168">
        <v>122.4</v>
      </c>
      <c r="N204" s="168">
        <f>(B204+C204+D204+E204+F204+G204+H204+I204+J204+K204+L204+M204)/12</f>
        <v>141.34166666666667</v>
      </c>
      <c r="O204" s="171" t="s">
        <v>175</v>
      </c>
      <c r="P204" s="171" t="s">
        <v>175</v>
      </c>
      <c r="Q204" s="169" t="s">
        <v>192</v>
      </c>
    </row>
    <row r="205" spans="1:17" s="134" customFormat="1" ht="12" customHeight="1">
      <c r="A205" s="27">
        <v>2006</v>
      </c>
      <c r="B205" s="168">
        <v>150.5</v>
      </c>
      <c r="C205" s="168">
        <v>139.9</v>
      </c>
      <c r="D205" s="168">
        <v>171.4</v>
      </c>
      <c r="E205" s="168">
        <v>147.1</v>
      </c>
      <c r="F205" s="168">
        <v>171.8</v>
      </c>
      <c r="G205" s="168">
        <v>178</v>
      </c>
      <c r="H205" s="168">
        <v>165.9</v>
      </c>
      <c r="I205" s="168">
        <v>161.1</v>
      </c>
      <c r="J205" s="168">
        <v>180</v>
      </c>
      <c r="K205" s="168">
        <v>170.6</v>
      </c>
      <c r="L205" s="168">
        <v>183.2</v>
      </c>
      <c r="M205" s="168">
        <v>178.7</v>
      </c>
      <c r="N205" s="168">
        <f>(B205+C205+D205+E205+F205+G205+H205+I205+J205+K205+L205+M205)/12</f>
        <v>166.51666666666668</v>
      </c>
      <c r="O205" s="171">
        <f>100*(C205-B205)/B205</f>
        <v>-7.043189368770761</v>
      </c>
      <c r="P205" s="171">
        <f>100*(C205-C204)/C204</f>
        <v>9.63949843260189</v>
      </c>
      <c r="Q205" s="169">
        <f>(((B205+C205)/2)-((B204+C204)/2))/((B204+C204)/2)*100</f>
        <v>12.776699029126204</v>
      </c>
    </row>
    <row r="206" spans="1:17" s="134" customFormat="1" ht="12" customHeight="1">
      <c r="A206" s="27">
        <v>2007</v>
      </c>
      <c r="B206" s="168">
        <v>172.3</v>
      </c>
      <c r="C206" s="168">
        <v>162.8</v>
      </c>
      <c r="D206" s="168" t="s">
        <v>38</v>
      </c>
      <c r="E206" s="168" t="s">
        <v>38</v>
      </c>
      <c r="F206" s="168" t="s">
        <v>38</v>
      </c>
      <c r="G206" s="168" t="s">
        <v>38</v>
      </c>
      <c r="H206" s="168" t="s">
        <v>38</v>
      </c>
      <c r="I206" s="168" t="s">
        <v>38</v>
      </c>
      <c r="J206" s="168" t="s">
        <v>38</v>
      </c>
      <c r="K206" s="168" t="s">
        <v>38</v>
      </c>
      <c r="L206" s="168" t="s">
        <v>38</v>
      </c>
      <c r="M206" s="168" t="s">
        <v>38</v>
      </c>
      <c r="N206" s="168">
        <f>(B206+C206)/2</f>
        <v>167.55</v>
      </c>
      <c r="O206" s="171">
        <f>100*(C206-B206)/B206</f>
        <v>-5.513639001741149</v>
      </c>
      <c r="P206" s="171">
        <f>100*(C206-C205)/C205</f>
        <v>16.368834882058614</v>
      </c>
      <c r="Q206" s="169">
        <f>(((B206+C206)/2)-((B205+C205)/2))/((B205+C205)/2)*100</f>
        <v>15.392561983471092</v>
      </c>
    </row>
    <row r="207" spans="1:16" s="134" customFormat="1" ht="12" customHeight="1">
      <c r="A207" s="28"/>
      <c r="B207" s="168"/>
      <c r="C207" s="168"/>
      <c r="D207" s="168"/>
      <c r="E207" s="168"/>
      <c r="F207" s="168"/>
      <c r="G207" s="168"/>
      <c r="H207" s="168"/>
      <c r="I207" s="168"/>
      <c r="J207" s="168"/>
      <c r="K207" s="168"/>
      <c r="L207" s="168"/>
      <c r="M207" s="168"/>
      <c r="N207" s="168"/>
      <c r="O207" s="171"/>
      <c r="P207" s="171"/>
    </row>
    <row r="208" spans="1:16" s="134" customFormat="1" ht="12" customHeight="1">
      <c r="A208" s="29" t="s">
        <v>76</v>
      </c>
      <c r="B208" s="168"/>
      <c r="C208" s="168"/>
      <c r="D208" s="168"/>
      <c r="E208" s="168"/>
      <c r="F208" s="168"/>
      <c r="G208" s="168"/>
      <c r="H208" s="168"/>
      <c r="I208" s="168"/>
      <c r="J208" s="168"/>
      <c r="K208" s="168"/>
      <c r="L208" s="168"/>
      <c r="M208" s="168"/>
      <c r="N208" s="168"/>
      <c r="O208" s="171"/>
      <c r="P208" s="171"/>
    </row>
    <row r="209" spans="1:17" s="134" customFormat="1" ht="12" customHeight="1">
      <c r="A209" s="27">
        <v>2005</v>
      </c>
      <c r="B209" s="168">
        <v>169.8</v>
      </c>
      <c r="C209" s="168">
        <v>181.5</v>
      </c>
      <c r="D209" s="168">
        <v>195.5</v>
      </c>
      <c r="E209" s="168">
        <v>194.9</v>
      </c>
      <c r="F209" s="168">
        <v>186.5</v>
      </c>
      <c r="G209" s="168">
        <v>191</v>
      </c>
      <c r="H209" s="168">
        <v>169.3</v>
      </c>
      <c r="I209" s="168">
        <v>174.6</v>
      </c>
      <c r="J209" s="168">
        <v>201.3</v>
      </c>
      <c r="K209" s="168">
        <v>189.2</v>
      </c>
      <c r="L209" s="168">
        <v>215</v>
      </c>
      <c r="M209" s="168">
        <v>177.1</v>
      </c>
      <c r="N209" s="168">
        <f>(B209+C209+D209+E209+F209+G209+H209+I209+J209+K209+L209+M209)/12</f>
        <v>187.14166666666662</v>
      </c>
      <c r="O209" s="171" t="s">
        <v>175</v>
      </c>
      <c r="P209" s="171" t="s">
        <v>175</v>
      </c>
      <c r="Q209" s="169" t="s">
        <v>192</v>
      </c>
    </row>
    <row r="210" spans="1:17" s="134" customFormat="1" ht="12" customHeight="1">
      <c r="A210" s="27">
        <v>2006</v>
      </c>
      <c r="B210" s="168">
        <v>197.5</v>
      </c>
      <c r="C210" s="168">
        <v>189.8</v>
      </c>
      <c r="D210" s="168">
        <v>230.6</v>
      </c>
      <c r="E210" s="168">
        <v>195.3</v>
      </c>
      <c r="F210" s="168">
        <v>225.8</v>
      </c>
      <c r="G210" s="168">
        <v>245.8</v>
      </c>
      <c r="H210" s="168">
        <v>203.3</v>
      </c>
      <c r="I210" s="168">
        <v>196.9</v>
      </c>
      <c r="J210" s="168">
        <v>237.3</v>
      </c>
      <c r="K210" s="168">
        <v>227.3</v>
      </c>
      <c r="L210" s="168">
        <v>246.1</v>
      </c>
      <c r="M210" s="168">
        <v>206.6</v>
      </c>
      <c r="N210" s="168">
        <f>(B210+C210+D210+E210+F210+G210+H210+I210+J210+K210+L210+M210)/12</f>
        <v>216.85833333333332</v>
      </c>
      <c r="O210" s="171">
        <f>100*(C210-B210)/B210</f>
        <v>-3.898734177215184</v>
      </c>
      <c r="P210" s="171">
        <f>100*(C210-C209)/C209</f>
        <v>4.573002754820943</v>
      </c>
      <c r="Q210" s="169">
        <f>(((B210+C210)/2)-((B209+C209)/2))/((B209+C209)/2)*100</f>
        <v>10.247651579846286</v>
      </c>
    </row>
    <row r="211" spans="1:17" s="134" customFormat="1" ht="12" customHeight="1">
      <c r="A211" s="27">
        <v>2007</v>
      </c>
      <c r="B211" s="168">
        <v>239.6</v>
      </c>
      <c r="C211" s="168">
        <v>232.5</v>
      </c>
      <c r="D211" s="168" t="s">
        <v>38</v>
      </c>
      <c r="E211" s="168" t="s">
        <v>38</v>
      </c>
      <c r="F211" s="168" t="s">
        <v>38</v>
      </c>
      <c r="G211" s="168" t="s">
        <v>38</v>
      </c>
      <c r="H211" s="168" t="s">
        <v>38</v>
      </c>
      <c r="I211" s="168" t="s">
        <v>38</v>
      </c>
      <c r="J211" s="168" t="s">
        <v>38</v>
      </c>
      <c r="K211" s="168" t="s">
        <v>38</v>
      </c>
      <c r="L211" s="168" t="s">
        <v>38</v>
      </c>
      <c r="M211" s="168" t="s">
        <v>38</v>
      </c>
      <c r="N211" s="168">
        <f>(B211+C211)/2</f>
        <v>236.05</v>
      </c>
      <c r="O211" s="171">
        <f>100*(C211-B211)/B211</f>
        <v>-2.9632721202003314</v>
      </c>
      <c r="P211" s="171">
        <f>100*(C211-C210)/C210</f>
        <v>22.49736564805057</v>
      </c>
      <c r="Q211" s="169">
        <f>(((B211+C211)/2)-((B210+C210)/2))/((B210+C210)/2)*100</f>
        <v>21.89517170152337</v>
      </c>
    </row>
    <row r="212" spans="1:17" s="134" customFormat="1" ht="12" customHeight="1">
      <c r="A212" s="67"/>
      <c r="B212" s="168"/>
      <c r="C212" s="168"/>
      <c r="D212" s="168"/>
      <c r="E212" s="168"/>
      <c r="F212" s="168"/>
      <c r="G212" s="168"/>
      <c r="H212" s="168"/>
      <c r="I212" s="168"/>
      <c r="J212" s="168"/>
      <c r="K212" s="168"/>
      <c r="L212" s="168"/>
      <c r="M212" s="168"/>
      <c r="N212" s="168"/>
      <c r="O212" s="171"/>
      <c r="P212" s="171"/>
      <c r="Q212" s="169"/>
    </row>
    <row r="213" spans="1:17" s="134" customFormat="1" ht="12" customHeight="1">
      <c r="A213" s="67"/>
      <c r="B213" s="168"/>
      <c r="C213" s="168"/>
      <c r="D213" s="168"/>
      <c r="E213" s="168"/>
      <c r="F213" s="168"/>
      <c r="G213" s="168"/>
      <c r="H213" s="168"/>
      <c r="I213" s="168"/>
      <c r="J213" s="168"/>
      <c r="K213" s="168"/>
      <c r="L213" s="168"/>
      <c r="M213" s="168"/>
      <c r="N213" s="168"/>
      <c r="O213" s="171"/>
      <c r="P213" s="171"/>
      <c r="Q213" s="169"/>
    </row>
    <row r="214" spans="1:17" s="134" customFormat="1" ht="12" customHeight="1">
      <c r="A214" s="67"/>
      <c r="B214" s="168"/>
      <c r="C214" s="168"/>
      <c r="D214" s="168"/>
      <c r="E214" s="168"/>
      <c r="F214" s="168"/>
      <c r="G214" s="168"/>
      <c r="H214" s="168"/>
      <c r="I214" s="168"/>
      <c r="J214" s="168"/>
      <c r="K214" s="168"/>
      <c r="L214" s="168"/>
      <c r="M214" s="168"/>
      <c r="N214" s="168"/>
      <c r="O214" s="171"/>
      <c r="P214" s="171"/>
      <c r="Q214" s="169"/>
    </row>
    <row r="215" spans="1:16" s="134" customFormat="1" ht="12" customHeight="1">
      <c r="A215" s="173"/>
      <c r="B215" s="168"/>
      <c r="C215" s="168"/>
      <c r="D215" s="168"/>
      <c r="E215" s="168"/>
      <c r="F215" s="168"/>
      <c r="G215" s="168"/>
      <c r="H215" s="168"/>
      <c r="I215" s="168"/>
      <c r="J215" s="168"/>
      <c r="K215" s="168"/>
      <c r="L215" s="168"/>
      <c r="M215" s="168"/>
      <c r="N215" s="182"/>
      <c r="O215" s="171"/>
      <c r="P215" s="171"/>
    </row>
    <row r="216" spans="1:16" s="134" customFormat="1" ht="12" customHeight="1">
      <c r="A216" s="173"/>
      <c r="B216" s="168"/>
      <c r="C216" s="168"/>
      <c r="D216" s="168"/>
      <c r="E216" s="168"/>
      <c r="F216" s="168"/>
      <c r="G216" s="168"/>
      <c r="H216" s="168"/>
      <c r="I216" s="168"/>
      <c r="J216" s="168"/>
      <c r="K216" s="168"/>
      <c r="L216" s="168"/>
      <c r="M216" s="168"/>
      <c r="N216" s="182"/>
      <c r="O216" s="171"/>
      <c r="P216" s="171"/>
    </row>
    <row r="217" spans="1:17" s="134" customFormat="1" ht="12" customHeight="1">
      <c r="A217" s="489" t="s">
        <v>80</v>
      </c>
      <c r="B217" s="489"/>
      <c r="C217" s="489"/>
      <c r="D217" s="489"/>
      <c r="E217" s="489"/>
      <c r="F217" s="489"/>
      <c r="G217" s="489"/>
      <c r="H217" s="489"/>
      <c r="I217" s="489"/>
      <c r="J217" s="489"/>
      <c r="K217" s="489"/>
      <c r="L217" s="489"/>
      <c r="M217" s="489"/>
      <c r="N217" s="489"/>
      <c r="O217" s="489"/>
      <c r="P217" s="489"/>
      <c r="Q217" s="489"/>
    </row>
    <row r="218" spans="1:17" s="134" customFormat="1" ht="12" customHeight="1">
      <c r="A218" s="164"/>
      <c r="B218" s="164"/>
      <c r="C218" s="164"/>
      <c r="D218" s="164"/>
      <c r="E218" s="164"/>
      <c r="F218" s="164"/>
      <c r="G218" s="164"/>
      <c r="H218" s="164"/>
      <c r="I218" s="164"/>
      <c r="J218" s="164"/>
      <c r="K218" s="164"/>
      <c r="L218" s="164"/>
      <c r="M218" s="164"/>
      <c r="N218" s="164"/>
      <c r="O218" s="164"/>
      <c r="P218" s="164"/>
      <c r="Q218" s="164"/>
    </row>
    <row r="219" spans="1:16" s="134" customFormat="1" ht="12" customHeight="1">
      <c r="A219" s="166"/>
      <c r="B219" s="166"/>
      <c r="C219" s="166"/>
      <c r="D219" s="166"/>
      <c r="E219" s="166"/>
      <c r="F219" s="166"/>
      <c r="G219" s="166"/>
      <c r="H219" s="166"/>
      <c r="I219" s="166"/>
      <c r="J219" s="166"/>
      <c r="K219" s="166"/>
      <c r="L219" s="166"/>
      <c r="M219" s="166"/>
      <c r="N219" s="181"/>
      <c r="O219" s="171"/>
      <c r="P219" s="171"/>
    </row>
    <row r="220" spans="1:16" s="134" customFormat="1" ht="12" customHeight="1">
      <c r="A220" s="166"/>
      <c r="B220" s="168"/>
      <c r="C220" s="168"/>
      <c r="D220" s="168"/>
      <c r="E220" s="168"/>
      <c r="F220" s="168"/>
      <c r="G220" s="168"/>
      <c r="H220" s="168"/>
      <c r="I220" s="168"/>
      <c r="J220" s="168"/>
      <c r="K220" s="168"/>
      <c r="L220" s="168"/>
      <c r="M220" s="168"/>
      <c r="N220" s="168"/>
      <c r="O220" s="171"/>
      <c r="P220" s="171"/>
    </row>
    <row r="221" spans="1:16" s="134" customFormat="1" ht="12" customHeight="1">
      <c r="A221" s="26" t="s">
        <v>74</v>
      </c>
      <c r="B221" s="168"/>
      <c r="C221" s="168"/>
      <c r="D221" s="168"/>
      <c r="E221" s="168"/>
      <c r="F221" s="168"/>
      <c r="G221" s="168"/>
      <c r="H221" s="168"/>
      <c r="I221" s="168"/>
      <c r="J221" s="168"/>
      <c r="K221" s="168"/>
      <c r="L221" s="168"/>
      <c r="M221" s="168"/>
      <c r="N221" s="168"/>
      <c r="O221" s="171"/>
      <c r="P221" s="171"/>
    </row>
    <row r="222" spans="1:17" s="134" customFormat="1" ht="12" customHeight="1">
      <c r="A222" s="27">
        <v>2005</v>
      </c>
      <c r="B222" s="168">
        <v>123.4</v>
      </c>
      <c r="C222" s="168">
        <v>127.4</v>
      </c>
      <c r="D222" s="168">
        <v>132.3</v>
      </c>
      <c r="E222" s="168">
        <v>120.6</v>
      </c>
      <c r="F222" s="168">
        <v>121.3</v>
      </c>
      <c r="G222" s="168">
        <v>135.9</v>
      </c>
      <c r="H222" s="168">
        <v>115.9</v>
      </c>
      <c r="I222" s="168">
        <v>117.8</v>
      </c>
      <c r="J222" s="168">
        <v>159.6</v>
      </c>
      <c r="K222" s="168">
        <v>135.6</v>
      </c>
      <c r="L222" s="168">
        <v>172.3</v>
      </c>
      <c r="M222" s="168">
        <v>143</v>
      </c>
      <c r="N222" s="168">
        <f>(B222+C222+D222+E222+F222+G222+H222+I222+J222+K222+L222+M222)/12</f>
        <v>133.7583333333333</v>
      </c>
      <c r="O222" s="171" t="s">
        <v>175</v>
      </c>
      <c r="P222" s="171" t="s">
        <v>175</v>
      </c>
      <c r="Q222" s="169" t="s">
        <v>192</v>
      </c>
    </row>
    <row r="223" spans="1:17" s="134" customFormat="1" ht="12" customHeight="1">
      <c r="A223" s="27">
        <v>2006</v>
      </c>
      <c r="B223" s="168">
        <v>118.8</v>
      </c>
      <c r="C223" s="168">
        <v>134.1</v>
      </c>
      <c r="D223" s="168">
        <v>157.5</v>
      </c>
      <c r="E223" s="168">
        <v>119.7</v>
      </c>
      <c r="F223" s="168">
        <v>141.4</v>
      </c>
      <c r="G223" s="168">
        <v>148</v>
      </c>
      <c r="H223" s="168">
        <v>124.9</v>
      </c>
      <c r="I223" s="168">
        <v>119.4</v>
      </c>
      <c r="J223" s="168">
        <v>149.6</v>
      </c>
      <c r="K223" s="168">
        <v>160.4</v>
      </c>
      <c r="L223" s="168">
        <v>187</v>
      </c>
      <c r="M223" s="168">
        <v>179.4</v>
      </c>
      <c r="N223" s="168">
        <f>(B223+C223+D223+E223+F223+G223+H223+I223+J223+K223+L223+M223)/12</f>
        <v>145.01666666666668</v>
      </c>
      <c r="O223" s="171">
        <f>100*(C223-B223)/B223</f>
        <v>12.878787878787877</v>
      </c>
      <c r="P223" s="171">
        <f>100*(C223-C222)/C222</f>
        <v>5.259026687598107</v>
      </c>
      <c r="Q223" s="169">
        <f>(((B223+C223)/2)-((B222+C222)/2))/((B222+C222)/2)*100</f>
        <v>0.8373205741626657</v>
      </c>
    </row>
    <row r="224" spans="1:17" s="134" customFormat="1" ht="12" customHeight="1">
      <c r="A224" s="27">
        <v>2007</v>
      </c>
      <c r="B224" s="168">
        <v>142.1</v>
      </c>
      <c r="C224" s="168">
        <v>160.8</v>
      </c>
      <c r="D224" s="168" t="s">
        <v>38</v>
      </c>
      <c r="E224" s="168" t="s">
        <v>38</v>
      </c>
      <c r="F224" s="168" t="s">
        <v>38</v>
      </c>
      <c r="G224" s="168" t="s">
        <v>38</v>
      </c>
      <c r="H224" s="168" t="s">
        <v>38</v>
      </c>
      <c r="I224" s="168" t="s">
        <v>38</v>
      </c>
      <c r="J224" s="168" t="s">
        <v>38</v>
      </c>
      <c r="K224" s="168" t="s">
        <v>38</v>
      </c>
      <c r="L224" s="168" t="s">
        <v>38</v>
      </c>
      <c r="M224" s="168" t="s">
        <v>38</v>
      </c>
      <c r="N224" s="168">
        <f>(B224+C224)/2</f>
        <v>151.45</v>
      </c>
      <c r="O224" s="171">
        <f>100*(C224-B224)/B224</f>
        <v>13.159746657283616</v>
      </c>
      <c r="P224" s="171">
        <f>100*(C224-C223)/C223</f>
        <v>19.910514541387037</v>
      </c>
      <c r="Q224" s="169">
        <f>(((B224+C224)/2)-((B223+C223)/2))/((B223+C223)/2)*100</f>
        <v>19.77066034005536</v>
      </c>
    </row>
    <row r="225" spans="1:16" s="134" customFormat="1" ht="12" customHeight="1">
      <c r="A225" s="28"/>
      <c r="B225" s="168"/>
      <c r="C225" s="168"/>
      <c r="D225" s="168"/>
      <c r="E225" s="168"/>
      <c r="F225" s="168"/>
      <c r="G225" s="168"/>
      <c r="H225" s="168"/>
      <c r="I225" s="168"/>
      <c r="J225" s="168"/>
      <c r="K225" s="168"/>
      <c r="L225" s="168"/>
      <c r="M225" s="168"/>
      <c r="N225" s="168"/>
      <c r="O225" s="171"/>
      <c r="P225" s="171"/>
    </row>
    <row r="226" spans="1:16" s="134" customFormat="1" ht="12" customHeight="1">
      <c r="A226" s="29" t="s">
        <v>75</v>
      </c>
      <c r="B226" s="168"/>
      <c r="C226" s="168"/>
      <c r="D226" s="168"/>
      <c r="E226" s="168"/>
      <c r="F226" s="168"/>
      <c r="G226" s="168"/>
      <c r="H226" s="168"/>
      <c r="I226" s="168"/>
      <c r="J226" s="168"/>
      <c r="K226" s="168"/>
      <c r="L226" s="168"/>
      <c r="M226" s="168"/>
      <c r="N226" s="168"/>
      <c r="O226" s="171"/>
      <c r="P226" s="171"/>
    </row>
    <row r="227" spans="1:17" s="134" customFormat="1" ht="12" customHeight="1">
      <c r="A227" s="27">
        <v>2005</v>
      </c>
      <c r="B227" s="168">
        <v>103.1</v>
      </c>
      <c r="C227" s="168">
        <v>96.7</v>
      </c>
      <c r="D227" s="168">
        <v>107.5</v>
      </c>
      <c r="E227" s="168">
        <v>101.8</v>
      </c>
      <c r="F227" s="168">
        <v>98.4</v>
      </c>
      <c r="G227" s="168">
        <v>112.2</v>
      </c>
      <c r="H227" s="168">
        <v>98.5</v>
      </c>
      <c r="I227" s="168">
        <v>99.1</v>
      </c>
      <c r="J227" s="168">
        <v>130</v>
      </c>
      <c r="K227" s="168">
        <v>108.6</v>
      </c>
      <c r="L227" s="168">
        <v>126.7</v>
      </c>
      <c r="M227" s="168">
        <v>122.3</v>
      </c>
      <c r="N227" s="168">
        <f>(B227+C227+D227+E227+F227+G227+H227+I227+J227+K227+L227+M227)/12</f>
        <v>108.74166666666667</v>
      </c>
      <c r="O227" s="171" t="s">
        <v>175</v>
      </c>
      <c r="P227" s="171" t="s">
        <v>175</v>
      </c>
      <c r="Q227" s="169" t="s">
        <v>192</v>
      </c>
    </row>
    <row r="228" spans="1:17" s="134" customFormat="1" ht="12" customHeight="1">
      <c r="A228" s="27">
        <v>2006</v>
      </c>
      <c r="B228" s="168">
        <v>95.2</v>
      </c>
      <c r="C228" s="168">
        <v>104</v>
      </c>
      <c r="D228" s="168">
        <v>124</v>
      </c>
      <c r="E228" s="168">
        <v>100.6</v>
      </c>
      <c r="F228" s="168">
        <v>120.6</v>
      </c>
      <c r="G228" s="168">
        <v>120.6</v>
      </c>
      <c r="H228" s="168">
        <v>105.3</v>
      </c>
      <c r="I228" s="168">
        <v>98.2</v>
      </c>
      <c r="J228" s="168">
        <v>126.4</v>
      </c>
      <c r="K228" s="168">
        <v>125.2</v>
      </c>
      <c r="L228" s="168">
        <v>142.6</v>
      </c>
      <c r="M228" s="168">
        <v>156.9</v>
      </c>
      <c r="N228" s="168">
        <f>(B228+C228+D228+E228+F228+G228+H228+I228+J228+K228+L228+M228)/12</f>
        <v>118.3</v>
      </c>
      <c r="O228" s="171">
        <f>100*(C228-B228)/B228</f>
        <v>9.243697478991594</v>
      </c>
      <c r="P228" s="171">
        <f>100*(C228-C227)/C227</f>
        <v>7.5491209927611145</v>
      </c>
      <c r="Q228" s="169">
        <f>(((B228+C228)/2)-((B227+C227)/2))/((B227+C227)/2)*100</f>
        <v>-0.3003003003003117</v>
      </c>
    </row>
    <row r="229" spans="1:17" s="134" customFormat="1" ht="12" customHeight="1">
      <c r="A229" s="27">
        <v>2007</v>
      </c>
      <c r="B229" s="168">
        <v>110.1</v>
      </c>
      <c r="C229" s="168">
        <v>114.6</v>
      </c>
      <c r="D229" s="168" t="s">
        <v>38</v>
      </c>
      <c r="E229" s="168" t="s">
        <v>38</v>
      </c>
      <c r="F229" s="168" t="s">
        <v>38</v>
      </c>
      <c r="G229" s="168" t="s">
        <v>38</v>
      </c>
      <c r="H229" s="168" t="s">
        <v>38</v>
      </c>
      <c r="I229" s="168" t="s">
        <v>38</v>
      </c>
      <c r="J229" s="168" t="s">
        <v>38</v>
      </c>
      <c r="K229" s="168" t="s">
        <v>38</v>
      </c>
      <c r="L229" s="168" t="s">
        <v>38</v>
      </c>
      <c r="M229" s="168" t="s">
        <v>38</v>
      </c>
      <c r="N229" s="168">
        <f>(B229+C229)/2</f>
        <v>112.35</v>
      </c>
      <c r="O229" s="171">
        <f>100*(C229-B229)/B229</f>
        <v>4.087193460490464</v>
      </c>
      <c r="P229" s="171">
        <f>100*(C229-C228)/C228</f>
        <v>10.192307692307688</v>
      </c>
      <c r="Q229" s="169">
        <f>(((B229+C229)/2)-((B228+C228)/2))/((B228+C228)/2)*100</f>
        <v>12.801204819277109</v>
      </c>
    </row>
    <row r="230" spans="1:16" s="134" customFormat="1" ht="12" customHeight="1">
      <c r="A230" s="28"/>
      <c r="B230" s="168"/>
      <c r="C230" s="168"/>
      <c r="D230" s="168"/>
      <c r="E230" s="168"/>
      <c r="F230" s="168"/>
      <c r="G230" s="168"/>
      <c r="H230" s="168"/>
      <c r="I230" s="168"/>
      <c r="J230" s="168"/>
      <c r="K230" s="168"/>
      <c r="L230" s="168"/>
      <c r="M230" s="168"/>
      <c r="N230" s="168"/>
      <c r="O230" s="171"/>
      <c r="P230" s="171"/>
    </row>
    <row r="231" spans="1:16" s="134" customFormat="1" ht="12" customHeight="1">
      <c r="A231" s="29" t="s">
        <v>76</v>
      </c>
      <c r="B231" s="168"/>
      <c r="C231" s="168"/>
      <c r="D231" s="168"/>
      <c r="E231" s="168"/>
      <c r="F231" s="168"/>
      <c r="G231" s="168"/>
      <c r="H231" s="168"/>
      <c r="I231" s="168"/>
      <c r="J231" s="168"/>
      <c r="K231" s="168"/>
      <c r="L231" s="168"/>
      <c r="M231" s="168"/>
      <c r="N231" s="168"/>
      <c r="O231" s="171"/>
      <c r="P231" s="171"/>
    </row>
    <row r="232" spans="1:17" s="134" customFormat="1" ht="12" customHeight="1">
      <c r="A232" s="27">
        <v>2005</v>
      </c>
      <c r="B232" s="168">
        <v>163</v>
      </c>
      <c r="C232" s="168">
        <v>187.3</v>
      </c>
      <c r="D232" s="168">
        <v>180.7</v>
      </c>
      <c r="E232" s="168">
        <v>157.2</v>
      </c>
      <c r="F232" s="168">
        <v>165.8</v>
      </c>
      <c r="G232" s="168">
        <v>182.1</v>
      </c>
      <c r="H232" s="168">
        <v>149.7</v>
      </c>
      <c r="I232" s="168">
        <v>154.3</v>
      </c>
      <c r="J232" s="168">
        <v>217.4</v>
      </c>
      <c r="K232" s="168">
        <v>188.1</v>
      </c>
      <c r="L232" s="168">
        <v>261.3</v>
      </c>
      <c r="M232" s="168">
        <v>183.4</v>
      </c>
      <c r="N232" s="168">
        <f>(B232+C232+D232+E232+F232+G232+H232+I232+J232+K232+L232+M232)/12</f>
        <v>182.52499999999998</v>
      </c>
      <c r="O232" s="171" t="s">
        <v>175</v>
      </c>
      <c r="P232" s="171" t="s">
        <v>175</v>
      </c>
      <c r="Q232" s="169" t="s">
        <v>192</v>
      </c>
    </row>
    <row r="233" spans="1:17" s="134" customFormat="1" ht="12" customHeight="1">
      <c r="A233" s="27">
        <v>2006</v>
      </c>
      <c r="B233" s="168">
        <v>164.7</v>
      </c>
      <c r="C233" s="168">
        <v>192.8</v>
      </c>
      <c r="D233" s="168">
        <v>222.9</v>
      </c>
      <c r="E233" s="168">
        <v>156.8</v>
      </c>
      <c r="F233" s="168">
        <v>181.8</v>
      </c>
      <c r="G233" s="168">
        <v>201.3</v>
      </c>
      <c r="H233" s="168">
        <v>163.1</v>
      </c>
      <c r="I233" s="168">
        <v>160.7</v>
      </c>
      <c r="J233" s="168">
        <v>194.7</v>
      </c>
      <c r="K233" s="168">
        <v>228.9</v>
      </c>
      <c r="L233" s="168">
        <v>273.6</v>
      </c>
      <c r="M233" s="168">
        <v>223.3</v>
      </c>
      <c r="N233" s="168">
        <f>(B233+C233+D233+E233+F233+G233+H233+I233+J233+K233+L233+M233)/12</f>
        <v>197.05000000000004</v>
      </c>
      <c r="O233" s="171">
        <f>100*(C233-B233)/B233</f>
        <v>17.061323618700683</v>
      </c>
      <c r="P233" s="171">
        <f>100*(C233-C232)/C232</f>
        <v>2.936465563267485</v>
      </c>
      <c r="Q233" s="169">
        <f>(((B233+C233)/2)-((B232+C232)/2))/((B232+C232)/2)*100</f>
        <v>2.0553811019126433</v>
      </c>
    </row>
    <row r="234" spans="1:17" s="134" customFormat="1" ht="12" customHeight="1">
      <c r="A234" s="27">
        <v>2007</v>
      </c>
      <c r="B234" s="168">
        <v>204.5</v>
      </c>
      <c r="C234" s="168">
        <v>250.8</v>
      </c>
      <c r="D234" s="168" t="s">
        <v>38</v>
      </c>
      <c r="E234" s="168" t="s">
        <v>38</v>
      </c>
      <c r="F234" s="168" t="s">
        <v>38</v>
      </c>
      <c r="G234" s="168" t="s">
        <v>38</v>
      </c>
      <c r="H234" s="168" t="s">
        <v>38</v>
      </c>
      <c r="I234" s="168" t="s">
        <v>38</v>
      </c>
      <c r="J234" s="168" t="s">
        <v>38</v>
      </c>
      <c r="K234" s="168" t="s">
        <v>38</v>
      </c>
      <c r="L234" s="168" t="s">
        <v>38</v>
      </c>
      <c r="M234" s="168" t="s">
        <v>38</v>
      </c>
      <c r="N234" s="168">
        <f>(B234+C234)/2</f>
        <v>227.65</v>
      </c>
      <c r="O234" s="171">
        <f>100*(C234-B234)/B234</f>
        <v>22.640586797066018</v>
      </c>
      <c r="P234" s="171">
        <f>100*(C234-C233)/C233</f>
        <v>30.08298755186722</v>
      </c>
      <c r="Q234" s="169">
        <f>(((B234+C234)/2)-((B233+C233)/2))/((B233+C233)/2)*100</f>
        <v>27.35664335664336</v>
      </c>
    </row>
    <row r="235" spans="1:16" s="134" customFormat="1" ht="12" customHeight="1">
      <c r="A235" s="173"/>
      <c r="B235" s="168"/>
      <c r="C235" s="168"/>
      <c r="D235" s="168"/>
      <c r="E235" s="168"/>
      <c r="F235" s="168"/>
      <c r="G235" s="168"/>
      <c r="H235" s="168"/>
      <c r="I235" s="168"/>
      <c r="J235" s="168"/>
      <c r="K235" s="168"/>
      <c r="L235" s="168"/>
      <c r="M235" s="168"/>
      <c r="N235" s="182"/>
      <c r="O235" s="178"/>
      <c r="P235" s="178"/>
    </row>
    <row r="236" spans="1:16" s="134" customFormat="1" ht="12" customHeight="1">
      <c r="A236" s="173"/>
      <c r="B236" s="168"/>
      <c r="C236" s="168"/>
      <c r="D236" s="168"/>
      <c r="E236" s="168"/>
      <c r="F236" s="168"/>
      <c r="G236" s="168"/>
      <c r="H236" s="168"/>
      <c r="I236" s="168"/>
      <c r="J236" s="168"/>
      <c r="K236" s="168"/>
      <c r="L236" s="168"/>
      <c r="M236" s="168"/>
      <c r="N236" s="182"/>
      <c r="O236" s="178"/>
      <c r="P236" s="178"/>
    </row>
    <row r="237" spans="1:16" s="134" customFormat="1" ht="12" customHeight="1">
      <c r="A237" s="173"/>
      <c r="B237" s="168"/>
      <c r="C237" s="168"/>
      <c r="D237" s="168"/>
      <c r="E237" s="168"/>
      <c r="F237" s="168"/>
      <c r="G237" s="168"/>
      <c r="H237" s="168"/>
      <c r="I237" s="168"/>
      <c r="J237" s="168"/>
      <c r="K237" s="168"/>
      <c r="L237" s="168"/>
      <c r="M237" s="168"/>
      <c r="N237" s="182"/>
      <c r="O237" s="178"/>
      <c r="P237" s="178"/>
    </row>
    <row r="238" spans="1:16" s="134" customFormat="1" ht="12" customHeight="1">
      <c r="A238" s="173"/>
      <c r="B238" s="168"/>
      <c r="C238" s="168"/>
      <c r="D238" s="168"/>
      <c r="E238" s="168"/>
      <c r="F238" s="168"/>
      <c r="G238" s="168"/>
      <c r="H238" s="168"/>
      <c r="I238" s="168"/>
      <c r="J238" s="168"/>
      <c r="K238" s="168"/>
      <c r="L238" s="168"/>
      <c r="M238" s="168"/>
      <c r="N238" s="182"/>
      <c r="O238" s="178"/>
      <c r="P238" s="178"/>
    </row>
    <row r="239" spans="1:17" s="134" customFormat="1" ht="12" customHeight="1">
      <c r="A239" s="488" t="s">
        <v>128</v>
      </c>
      <c r="B239" s="488"/>
      <c r="C239" s="488"/>
      <c r="D239" s="488"/>
      <c r="E239" s="488"/>
      <c r="F239" s="488"/>
      <c r="G239" s="488"/>
      <c r="H239" s="488"/>
      <c r="I239" s="488"/>
      <c r="J239" s="488"/>
      <c r="K239" s="488"/>
      <c r="L239" s="488"/>
      <c r="M239" s="488"/>
      <c r="N239" s="488"/>
      <c r="O239" s="488"/>
      <c r="P239" s="488"/>
      <c r="Q239" s="488"/>
    </row>
    <row r="240" spans="1:17" s="134" customFormat="1" ht="12" customHeight="1">
      <c r="A240" s="488" t="s">
        <v>131</v>
      </c>
      <c r="B240" s="488"/>
      <c r="C240" s="488"/>
      <c r="D240" s="488"/>
      <c r="E240" s="488"/>
      <c r="F240" s="488"/>
      <c r="G240" s="488"/>
      <c r="H240" s="488"/>
      <c r="I240" s="488"/>
      <c r="J240" s="488"/>
      <c r="K240" s="488"/>
      <c r="L240" s="488"/>
      <c r="M240" s="488"/>
      <c r="N240" s="488"/>
      <c r="O240" s="488"/>
      <c r="P240" s="488"/>
      <c r="Q240" s="488"/>
    </row>
    <row r="241" spans="1:17" s="134" customFormat="1" ht="12" customHeight="1">
      <c r="A241" s="488" t="s">
        <v>53</v>
      </c>
      <c r="B241" s="488"/>
      <c r="C241" s="488"/>
      <c r="D241" s="488"/>
      <c r="E241" s="488"/>
      <c r="F241" s="488"/>
      <c r="G241" s="488"/>
      <c r="H241" s="488"/>
      <c r="I241" s="488"/>
      <c r="J241" s="488"/>
      <c r="K241" s="488"/>
      <c r="L241" s="488"/>
      <c r="M241" s="488"/>
      <c r="N241" s="488"/>
      <c r="O241" s="488"/>
      <c r="P241" s="488"/>
      <c r="Q241" s="488"/>
    </row>
    <row r="242" spans="1:16" s="134" customFormat="1" ht="12" customHeight="1">
      <c r="A242" s="131"/>
      <c r="B242" s="132"/>
      <c r="C242" s="132"/>
      <c r="D242" s="132"/>
      <c r="E242" s="132"/>
      <c r="F242" s="132"/>
      <c r="G242" s="132"/>
      <c r="H242" s="132"/>
      <c r="I242" s="132"/>
      <c r="J242" s="132"/>
      <c r="K242" s="132"/>
      <c r="L242" s="132"/>
      <c r="M242" s="132"/>
      <c r="N242" s="132"/>
      <c r="O242" s="132"/>
      <c r="P242" s="132"/>
    </row>
    <row r="243" s="134" customFormat="1" ht="12" customHeight="1"/>
    <row r="244" spans="1:17" s="134" customFormat="1" ht="12" customHeight="1">
      <c r="A244" s="138"/>
      <c r="B244" s="139"/>
      <c r="C244" s="140"/>
      <c r="D244" s="140"/>
      <c r="E244" s="140"/>
      <c r="F244" s="140"/>
      <c r="G244" s="140"/>
      <c r="H244" s="140"/>
      <c r="I244" s="140"/>
      <c r="J244" s="140"/>
      <c r="K244" s="140"/>
      <c r="L244" s="140"/>
      <c r="M244" s="140"/>
      <c r="N244" s="141"/>
      <c r="O244" s="490" t="s">
        <v>54</v>
      </c>
      <c r="P244" s="491"/>
      <c r="Q244" s="491"/>
    </row>
    <row r="245" spans="1:17" s="134" customFormat="1" ht="12" customHeight="1">
      <c r="A245" s="142"/>
      <c r="B245" s="143"/>
      <c r="C245" s="144"/>
      <c r="D245" s="144"/>
      <c r="E245" s="144"/>
      <c r="F245" s="144"/>
      <c r="G245" s="144"/>
      <c r="H245" s="144"/>
      <c r="I245" s="144"/>
      <c r="J245" s="144"/>
      <c r="K245" s="144"/>
      <c r="L245" s="144"/>
      <c r="M245" s="144"/>
      <c r="N245" s="145"/>
      <c r="O245" s="146" t="s">
        <v>190</v>
      </c>
      <c r="P245" s="147"/>
      <c r="Q245" s="148" t="s">
        <v>191</v>
      </c>
    </row>
    <row r="246" spans="1:17" s="134" customFormat="1" ht="12" customHeight="1">
      <c r="A246" s="149" t="s">
        <v>56</v>
      </c>
      <c r="B246" s="143" t="s">
        <v>57</v>
      </c>
      <c r="C246" s="144" t="s">
        <v>58</v>
      </c>
      <c r="D246" s="144" t="s">
        <v>59</v>
      </c>
      <c r="E246" s="144" t="s">
        <v>55</v>
      </c>
      <c r="F246" s="144" t="s">
        <v>60</v>
      </c>
      <c r="G246" s="144" t="s">
        <v>61</v>
      </c>
      <c r="H246" s="144" t="s">
        <v>62</v>
      </c>
      <c r="I246" s="144" t="s">
        <v>63</v>
      </c>
      <c r="J246" s="144" t="s">
        <v>64</v>
      </c>
      <c r="K246" s="144" t="s">
        <v>65</v>
      </c>
      <c r="L246" s="144" t="s">
        <v>66</v>
      </c>
      <c r="M246" s="144" t="s">
        <v>67</v>
      </c>
      <c r="N246" s="150" t="s">
        <v>68</v>
      </c>
      <c r="O246" s="492" t="s">
        <v>69</v>
      </c>
      <c r="P246" s="493"/>
      <c r="Q246" s="493"/>
    </row>
    <row r="247" spans="1:17" s="134" customFormat="1" ht="12" customHeight="1">
      <c r="A247" s="142"/>
      <c r="B247" s="143"/>
      <c r="C247" s="144"/>
      <c r="D247" s="144"/>
      <c r="E247" s="144"/>
      <c r="F247" s="144"/>
      <c r="G247" s="144"/>
      <c r="H247" s="144"/>
      <c r="I247" s="144"/>
      <c r="J247" s="144"/>
      <c r="K247" s="144"/>
      <c r="L247" s="144"/>
      <c r="M247" s="144"/>
      <c r="N247" s="145"/>
      <c r="O247" s="150" t="s">
        <v>70</v>
      </c>
      <c r="P247" s="151" t="s">
        <v>71</v>
      </c>
      <c r="Q247" s="152" t="s">
        <v>71</v>
      </c>
    </row>
    <row r="248" spans="1:17" s="134" customFormat="1" ht="12" customHeight="1">
      <c r="A248" s="153"/>
      <c r="B248" s="154"/>
      <c r="C248" s="155"/>
      <c r="D248" s="155"/>
      <c r="E248" s="155"/>
      <c r="F248" s="155"/>
      <c r="G248" s="155"/>
      <c r="H248" s="155"/>
      <c r="I248" s="155"/>
      <c r="J248" s="155"/>
      <c r="K248" s="155"/>
      <c r="L248" s="155"/>
      <c r="M248" s="155"/>
      <c r="N248" s="156"/>
      <c r="O248" s="157" t="s">
        <v>72</v>
      </c>
      <c r="P248" s="158" t="s">
        <v>73</v>
      </c>
      <c r="Q248" s="159" t="s">
        <v>166</v>
      </c>
    </row>
    <row r="249" spans="1:17" s="134" customFormat="1" ht="12" customHeight="1">
      <c r="A249" s="160"/>
      <c r="B249" s="161"/>
      <c r="C249" s="161"/>
      <c r="D249" s="161"/>
      <c r="E249" s="161"/>
      <c r="F249" s="161"/>
      <c r="G249" s="161"/>
      <c r="H249" s="161"/>
      <c r="I249" s="161"/>
      <c r="J249" s="161"/>
      <c r="K249" s="161"/>
      <c r="L249" s="161"/>
      <c r="M249" s="161"/>
      <c r="N249" s="162"/>
      <c r="O249" s="163"/>
      <c r="P249" s="151"/>
      <c r="Q249" s="151"/>
    </row>
    <row r="250" spans="1:17" s="134" customFormat="1" ht="12" customHeight="1">
      <c r="A250" s="160"/>
      <c r="B250" s="161"/>
      <c r="C250" s="161"/>
      <c r="D250" s="161"/>
      <c r="E250" s="161"/>
      <c r="F250" s="161"/>
      <c r="G250" s="161"/>
      <c r="H250" s="161"/>
      <c r="I250" s="161"/>
      <c r="J250" s="161"/>
      <c r="K250" s="161"/>
      <c r="L250" s="161"/>
      <c r="M250" s="161"/>
      <c r="N250" s="162"/>
      <c r="O250" s="163"/>
      <c r="P250" s="151"/>
      <c r="Q250" s="151"/>
    </row>
    <row r="251" spans="1:16" s="134" customFormat="1" ht="12" customHeight="1">
      <c r="A251" s="160"/>
      <c r="B251" s="161"/>
      <c r="C251" s="161"/>
      <c r="D251" s="161"/>
      <c r="E251" s="161"/>
      <c r="F251" s="161"/>
      <c r="G251" s="161"/>
      <c r="H251" s="161"/>
      <c r="I251" s="161"/>
      <c r="J251" s="161"/>
      <c r="K251" s="161"/>
      <c r="L251" s="161"/>
      <c r="M251" s="161"/>
      <c r="N251" s="162"/>
      <c r="O251" s="163"/>
      <c r="P251" s="151"/>
    </row>
    <row r="252" spans="1:16" s="134" customFormat="1" ht="12" customHeight="1">
      <c r="A252" s="173"/>
      <c r="B252" s="177"/>
      <c r="C252" s="177"/>
      <c r="D252" s="177"/>
      <c r="E252" s="177"/>
      <c r="F252" s="177"/>
      <c r="G252" s="177"/>
      <c r="H252" s="177"/>
      <c r="I252" s="177"/>
      <c r="J252" s="177"/>
      <c r="K252" s="177"/>
      <c r="L252" s="177"/>
      <c r="M252" s="177"/>
      <c r="N252" s="178"/>
      <c r="O252" s="178"/>
      <c r="P252" s="178"/>
    </row>
    <row r="253" spans="1:17" s="134" customFormat="1" ht="12" customHeight="1">
      <c r="A253" s="489" t="s">
        <v>83</v>
      </c>
      <c r="B253" s="489"/>
      <c r="C253" s="489"/>
      <c r="D253" s="489"/>
      <c r="E253" s="489"/>
      <c r="F253" s="489"/>
      <c r="G253" s="489"/>
      <c r="H253" s="489"/>
      <c r="I253" s="489"/>
      <c r="J253" s="489"/>
      <c r="K253" s="489"/>
      <c r="L253" s="489"/>
      <c r="M253" s="489"/>
      <c r="N253" s="489"/>
      <c r="O253" s="489"/>
      <c r="P253" s="489"/>
      <c r="Q253" s="489"/>
    </row>
    <row r="254" spans="1:17" s="134" customFormat="1" ht="12" customHeight="1">
      <c r="A254" s="164"/>
      <c r="B254" s="164"/>
      <c r="C254" s="164"/>
      <c r="D254" s="164"/>
      <c r="E254" s="164"/>
      <c r="F254" s="164"/>
      <c r="G254" s="164"/>
      <c r="H254" s="164"/>
      <c r="I254" s="164"/>
      <c r="J254" s="164"/>
      <c r="K254" s="164"/>
      <c r="L254" s="164"/>
      <c r="M254" s="164"/>
      <c r="N254" s="164"/>
      <c r="O254" s="164"/>
      <c r="P254" s="164"/>
      <c r="Q254" s="164"/>
    </row>
    <row r="255" spans="1:16" s="134" customFormat="1" ht="12" customHeight="1">
      <c r="A255" s="180"/>
      <c r="B255" s="178"/>
      <c r="C255" s="178"/>
      <c r="D255" s="178"/>
      <c r="E255" s="178"/>
      <c r="F255" s="178"/>
      <c r="G255" s="178"/>
      <c r="H255" s="178"/>
      <c r="I255" s="178"/>
      <c r="J255" s="178"/>
      <c r="K255" s="178"/>
      <c r="L255" s="178"/>
      <c r="M255" s="178"/>
      <c r="N255" s="178"/>
      <c r="O255" s="178"/>
      <c r="P255" s="178"/>
    </row>
    <row r="256" spans="1:16" s="134" customFormat="1" ht="12" customHeight="1">
      <c r="A256" s="181"/>
      <c r="B256" s="168"/>
      <c r="C256" s="168"/>
      <c r="D256" s="168"/>
      <c r="E256" s="168"/>
      <c r="F256" s="168"/>
      <c r="G256" s="168"/>
      <c r="H256" s="168"/>
      <c r="I256" s="168"/>
      <c r="J256" s="168"/>
      <c r="K256" s="168"/>
      <c r="L256" s="168"/>
      <c r="M256" s="168"/>
      <c r="N256" s="168"/>
      <c r="O256" s="175"/>
      <c r="P256" s="175"/>
    </row>
    <row r="257" spans="1:16" s="134" customFormat="1" ht="12" customHeight="1">
      <c r="A257" s="26" t="s">
        <v>74</v>
      </c>
      <c r="B257" s="168"/>
      <c r="C257" s="168"/>
      <c r="D257" s="168"/>
      <c r="E257" s="168"/>
      <c r="F257" s="168"/>
      <c r="G257" s="168"/>
      <c r="H257" s="168"/>
      <c r="I257" s="168"/>
      <c r="J257" s="168"/>
      <c r="K257" s="168"/>
      <c r="L257" s="168"/>
      <c r="M257" s="168"/>
      <c r="N257" s="168"/>
      <c r="O257" s="169"/>
      <c r="P257" s="169"/>
    </row>
    <row r="258" spans="1:17" s="134" customFormat="1" ht="12" customHeight="1">
      <c r="A258" s="27">
        <v>2005</v>
      </c>
      <c r="B258" s="168">
        <v>80.8</v>
      </c>
      <c r="C258" s="168">
        <v>78.6</v>
      </c>
      <c r="D258" s="168">
        <v>94.8</v>
      </c>
      <c r="E258" s="168">
        <v>80.8</v>
      </c>
      <c r="F258" s="168">
        <v>73</v>
      </c>
      <c r="G258" s="168">
        <v>78.5</v>
      </c>
      <c r="H258" s="168">
        <v>62.5</v>
      </c>
      <c r="I258" s="168">
        <v>65.7</v>
      </c>
      <c r="J258" s="168">
        <v>85.7</v>
      </c>
      <c r="K258" s="168">
        <v>69.6</v>
      </c>
      <c r="L258" s="168">
        <v>85.1</v>
      </c>
      <c r="M258" s="168">
        <v>73.1</v>
      </c>
      <c r="N258" s="168">
        <f>(B258+C258+D258+E258+F258+G258+H258+I258+J258+K258+L258+M258)/12</f>
        <v>77.35000000000001</v>
      </c>
      <c r="O258" s="171" t="s">
        <v>175</v>
      </c>
      <c r="P258" s="171" t="s">
        <v>175</v>
      </c>
      <c r="Q258" s="169" t="s">
        <v>192</v>
      </c>
    </row>
    <row r="259" spans="1:17" s="134" customFormat="1" ht="12" customHeight="1">
      <c r="A259" s="27">
        <v>2006</v>
      </c>
      <c r="B259" s="168">
        <v>78</v>
      </c>
      <c r="C259" s="168">
        <v>83.5</v>
      </c>
      <c r="D259" s="168">
        <v>107.7</v>
      </c>
      <c r="E259" s="168">
        <v>73.7</v>
      </c>
      <c r="F259" s="168">
        <v>92.2</v>
      </c>
      <c r="G259" s="168">
        <v>82.8</v>
      </c>
      <c r="H259" s="168">
        <v>74.2</v>
      </c>
      <c r="I259" s="168">
        <v>77.4</v>
      </c>
      <c r="J259" s="168">
        <v>84.7</v>
      </c>
      <c r="K259" s="168">
        <v>85.7</v>
      </c>
      <c r="L259" s="168">
        <v>101.7</v>
      </c>
      <c r="M259" s="168">
        <v>113.1</v>
      </c>
      <c r="N259" s="168">
        <f>(B259+C259+D259+E259+F259+G259+H259+I259+J259+K259+L259+M259)/12</f>
        <v>87.89166666666667</v>
      </c>
      <c r="O259" s="171">
        <f>100*(C259-B259)/B259</f>
        <v>7.051282051282051</v>
      </c>
      <c r="P259" s="171">
        <f>100*(C259-C258)/C258</f>
        <v>6.234096692111967</v>
      </c>
      <c r="Q259" s="169">
        <f>(((B259+C259)/2)-((B258+C258)/2))/((B258+C258)/2)*100</f>
        <v>1.3174404015056607</v>
      </c>
    </row>
    <row r="260" spans="1:17" s="134" customFormat="1" ht="12" customHeight="1">
      <c r="A260" s="27">
        <v>2007</v>
      </c>
      <c r="B260" s="168">
        <v>92.2</v>
      </c>
      <c r="C260" s="168">
        <v>90.5</v>
      </c>
      <c r="D260" s="168" t="s">
        <v>38</v>
      </c>
      <c r="E260" s="168" t="s">
        <v>38</v>
      </c>
      <c r="F260" s="168" t="s">
        <v>38</v>
      </c>
      <c r="G260" s="168" t="s">
        <v>38</v>
      </c>
      <c r="H260" s="168" t="s">
        <v>38</v>
      </c>
      <c r="I260" s="168" t="s">
        <v>38</v>
      </c>
      <c r="J260" s="168" t="s">
        <v>38</v>
      </c>
      <c r="K260" s="168" t="s">
        <v>38</v>
      </c>
      <c r="L260" s="168" t="s">
        <v>38</v>
      </c>
      <c r="M260" s="168" t="s">
        <v>38</v>
      </c>
      <c r="N260" s="168">
        <f>(B260+C260)/2</f>
        <v>91.35</v>
      </c>
      <c r="O260" s="171">
        <f>100*(C260-B260)/B260</f>
        <v>-1.843817787418658</v>
      </c>
      <c r="P260" s="171">
        <f>100*(C260-C259)/C259</f>
        <v>8.383233532934131</v>
      </c>
      <c r="Q260" s="169">
        <f>(((B260+C260)/2)-((B259+C259)/2))/((B259+C259)/2)*100</f>
        <v>13.126934984520117</v>
      </c>
    </row>
    <row r="261" spans="1:16" s="134" customFormat="1" ht="12" customHeight="1">
      <c r="A261" s="28"/>
      <c r="B261" s="168"/>
      <c r="C261" s="168"/>
      <c r="D261" s="168"/>
      <c r="E261" s="168"/>
      <c r="F261" s="168"/>
      <c r="G261" s="168"/>
      <c r="H261" s="168"/>
      <c r="I261" s="168"/>
      <c r="J261" s="168"/>
      <c r="K261" s="168"/>
      <c r="L261" s="168"/>
      <c r="M261" s="168"/>
      <c r="N261" s="168"/>
      <c r="O261" s="171"/>
      <c r="P261" s="171"/>
    </row>
    <row r="262" spans="1:16" s="134" customFormat="1" ht="12" customHeight="1">
      <c r="A262" s="29" t="s">
        <v>75</v>
      </c>
      <c r="B262" s="168"/>
      <c r="C262" s="168"/>
      <c r="D262" s="168"/>
      <c r="E262" s="168"/>
      <c r="F262" s="168"/>
      <c r="G262" s="168"/>
      <c r="H262" s="168"/>
      <c r="I262" s="168"/>
      <c r="J262" s="168"/>
      <c r="K262" s="168"/>
      <c r="L262" s="168"/>
      <c r="M262" s="168"/>
      <c r="N262" s="168"/>
      <c r="O262" s="171"/>
      <c r="P262" s="171"/>
    </row>
    <row r="263" spans="1:17" s="134" customFormat="1" ht="12" customHeight="1">
      <c r="A263" s="27">
        <v>2005</v>
      </c>
      <c r="B263" s="168">
        <v>68.9</v>
      </c>
      <c r="C263" s="168">
        <v>68.4</v>
      </c>
      <c r="D263" s="168">
        <v>78.1</v>
      </c>
      <c r="E263" s="168">
        <v>69.3</v>
      </c>
      <c r="F263" s="168">
        <v>64.9</v>
      </c>
      <c r="G263" s="168">
        <v>63.9</v>
      </c>
      <c r="H263" s="168">
        <v>54.3</v>
      </c>
      <c r="I263" s="168">
        <v>55.2</v>
      </c>
      <c r="J263" s="168">
        <v>76.5</v>
      </c>
      <c r="K263" s="168">
        <v>59.4</v>
      </c>
      <c r="L263" s="168">
        <v>74</v>
      </c>
      <c r="M263" s="168">
        <v>63.2</v>
      </c>
      <c r="N263" s="168">
        <f>(B263+C263+D263+E263+F263+G263+H263+I263+J263+K263+L263+M263)/12</f>
        <v>66.34166666666667</v>
      </c>
      <c r="O263" s="171" t="s">
        <v>175</v>
      </c>
      <c r="P263" s="171" t="s">
        <v>175</v>
      </c>
      <c r="Q263" s="169" t="s">
        <v>192</v>
      </c>
    </row>
    <row r="264" spans="1:17" s="134" customFormat="1" ht="12" customHeight="1">
      <c r="A264" s="27">
        <v>2006</v>
      </c>
      <c r="B264" s="168">
        <v>67</v>
      </c>
      <c r="C264" s="168">
        <v>74.6</v>
      </c>
      <c r="D264" s="168">
        <v>100.7</v>
      </c>
      <c r="E264" s="168">
        <v>68.1</v>
      </c>
      <c r="F264" s="168">
        <v>90.6</v>
      </c>
      <c r="G264" s="168">
        <v>73.1</v>
      </c>
      <c r="H264" s="168">
        <v>64</v>
      </c>
      <c r="I264" s="168">
        <v>61.6</v>
      </c>
      <c r="J264" s="168">
        <v>82.1</v>
      </c>
      <c r="K264" s="168">
        <v>80.1</v>
      </c>
      <c r="L264" s="168">
        <v>88.1</v>
      </c>
      <c r="M264" s="168">
        <v>104.8</v>
      </c>
      <c r="N264" s="168">
        <f>(B264+C264+D264+E264+F264+G264+H264+I264+J264+K264+L264+M264)/12</f>
        <v>79.56666666666668</v>
      </c>
      <c r="O264" s="171">
        <f>100*(C264-B264)/B264</f>
        <v>11.343283582089544</v>
      </c>
      <c r="P264" s="171">
        <f>100*(C264-C263)/C263</f>
        <v>9.0643274853801</v>
      </c>
      <c r="Q264" s="169">
        <f>(((B264+C264)/2)-((B263+C263)/2))/((B263+C263)/2)*100</f>
        <v>3.131828113619798</v>
      </c>
    </row>
    <row r="265" spans="1:17" s="134" customFormat="1" ht="12" customHeight="1">
      <c r="A265" s="27">
        <v>2007</v>
      </c>
      <c r="B265" s="168">
        <v>82.4</v>
      </c>
      <c r="C265" s="168">
        <v>79.3</v>
      </c>
      <c r="D265" s="168" t="s">
        <v>38</v>
      </c>
      <c r="E265" s="168" t="s">
        <v>38</v>
      </c>
      <c r="F265" s="168" t="s">
        <v>38</v>
      </c>
      <c r="G265" s="168" t="s">
        <v>38</v>
      </c>
      <c r="H265" s="168" t="s">
        <v>38</v>
      </c>
      <c r="I265" s="168" t="s">
        <v>38</v>
      </c>
      <c r="J265" s="168" t="s">
        <v>38</v>
      </c>
      <c r="K265" s="168" t="s">
        <v>38</v>
      </c>
      <c r="L265" s="168" t="s">
        <v>38</v>
      </c>
      <c r="M265" s="168" t="s">
        <v>38</v>
      </c>
      <c r="N265" s="168">
        <f>(B265+C265)/2</f>
        <v>80.85</v>
      </c>
      <c r="O265" s="171">
        <f>100*(C265-B265)/B265</f>
        <v>-3.762135922330107</v>
      </c>
      <c r="P265" s="171">
        <f>100*(C265-C264)/C264</f>
        <v>6.30026809651475</v>
      </c>
      <c r="Q265" s="169">
        <f>(((B265+C265)/2)-((B264+C264)/2))/((B264+C264)/2)*100</f>
        <v>14.194915254237284</v>
      </c>
    </row>
    <row r="266" spans="1:16" s="134" customFormat="1" ht="12" customHeight="1">
      <c r="A266" s="28"/>
      <c r="B266" s="168"/>
      <c r="C266" s="168"/>
      <c r="D266" s="168"/>
      <c r="E266" s="168"/>
      <c r="F266" s="168"/>
      <c r="G266" s="168"/>
      <c r="H266" s="168"/>
      <c r="I266" s="168"/>
      <c r="J266" s="168"/>
      <c r="K266" s="168"/>
      <c r="L266" s="168"/>
      <c r="M266" s="168"/>
      <c r="N266" s="168"/>
      <c r="O266" s="171"/>
      <c r="P266" s="171"/>
    </row>
    <row r="267" spans="1:16" s="134" customFormat="1" ht="12" customHeight="1">
      <c r="A267" s="29" t="s">
        <v>76</v>
      </c>
      <c r="B267" s="168"/>
      <c r="C267" s="168"/>
      <c r="D267" s="168"/>
      <c r="E267" s="168"/>
      <c r="F267" s="168"/>
      <c r="G267" s="168"/>
      <c r="H267" s="168"/>
      <c r="I267" s="168"/>
      <c r="J267" s="168"/>
      <c r="K267" s="168"/>
      <c r="L267" s="168"/>
      <c r="M267" s="168"/>
      <c r="N267" s="168"/>
      <c r="O267" s="171"/>
      <c r="P267" s="171"/>
    </row>
    <row r="268" spans="1:17" s="134" customFormat="1" ht="12" customHeight="1">
      <c r="A268" s="27">
        <v>2005</v>
      </c>
      <c r="B268" s="168">
        <v>123.6</v>
      </c>
      <c r="C268" s="168">
        <v>115.2</v>
      </c>
      <c r="D268" s="168">
        <v>154.4</v>
      </c>
      <c r="E268" s="168">
        <v>122.4</v>
      </c>
      <c r="F268" s="168">
        <v>102.2</v>
      </c>
      <c r="G268" s="168">
        <v>131</v>
      </c>
      <c r="H268" s="168">
        <v>91.7</v>
      </c>
      <c r="I268" s="168">
        <v>103.4</v>
      </c>
      <c r="J268" s="168">
        <v>118.9</v>
      </c>
      <c r="K268" s="168">
        <v>106.1</v>
      </c>
      <c r="L268" s="168">
        <v>124.9</v>
      </c>
      <c r="M268" s="168">
        <v>108.5</v>
      </c>
      <c r="N268" s="168">
        <f>(B268+C268+D268+E268+F268+G268+H268+I268+J268+K268+L268+M268)/12</f>
        <v>116.85833333333335</v>
      </c>
      <c r="O268" s="171" t="s">
        <v>175</v>
      </c>
      <c r="P268" s="171" t="s">
        <v>175</v>
      </c>
      <c r="Q268" s="169" t="s">
        <v>192</v>
      </c>
    </row>
    <row r="269" spans="1:17" s="134" customFormat="1" ht="12" customHeight="1">
      <c r="A269" s="27">
        <v>2006</v>
      </c>
      <c r="B269" s="168">
        <v>117.1</v>
      </c>
      <c r="C269" s="168">
        <v>115.4</v>
      </c>
      <c r="D269" s="168">
        <v>132.8</v>
      </c>
      <c r="E269" s="168">
        <v>93.6</v>
      </c>
      <c r="F269" s="168">
        <v>97.9</v>
      </c>
      <c r="G269" s="168">
        <v>117.7</v>
      </c>
      <c r="H269" s="168">
        <v>111</v>
      </c>
      <c r="I269" s="168">
        <v>133.9</v>
      </c>
      <c r="J269" s="168">
        <v>93.9</v>
      </c>
      <c r="K269" s="168">
        <v>105.7</v>
      </c>
      <c r="L269" s="168">
        <v>150.5</v>
      </c>
      <c r="M269" s="168">
        <v>143.2</v>
      </c>
      <c r="N269" s="168">
        <f>(B269+C269+D269+E269+F269+G269+H269+I269+J269+K269+L269+M269)/12</f>
        <v>117.72500000000001</v>
      </c>
      <c r="O269" s="171">
        <f>100*(C269-B269)/B269</f>
        <v>-1.4517506404782141</v>
      </c>
      <c r="P269" s="171">
        <f>100*(C269-C268)/C268</f>
        <v>0.17361111111111358</v>
      </c>
      <c r="Q269" s="169">
        <f>(((B269+C269)/2)-((B268+C268)/2))/((B268+C268)/2)*100</f>
        <v>-2.638190954773874</v>
      </c>
    </row>
    <row r="270" spans="1:17" s="134" customFormat="1" ht="12" customHeight="1">
      <c r="A270" s="27">
        <v>2007</v>
      </c>
      <c r="B270" s="168">
        <v>127.5</v>
      </c>
      <c r="C270" s="168">
        <v>130.6</v>
      </c>
      <c r="D270" s="168" t="s">
        <v>38</v>
      </c>
      <c r="E270" s="168" t="s">
        <v>38</v>
      </c>
      <c r="F270" s="168" t="s">
        <v>38</v>
      </c>
      <c r="G270" s="168" t="s">
        <v>38</v>
      </c>
      <c r="H270" s="168" t="s">
        <v>38</v>
      </c>
      <c r="I270" s="168" t="s">
        <v>38</v>
      </c>
      <c r="J270" s="168" t="s">
        <v>38</v>
      </c>
      <c r="K270" s="168" t="s">
        <v>38</v>
      </c>
      <c r="L270" s="168" t="s">
        <v>38</v>
      </c>
      <c r="M270" s="168" t="s">
        <v>38</v>
      </c>
      <c r="N270" s="168">
        <f>(B270+C270)/2</f>
        <v>129.05</v>
      </c>
      <c r="O270" s="171">
        <f>100*(C270-B270)/B270</f>
        <v>2.431372549019603</v>
      </c>
      <c r="P270" s="171">
        <f>100*(C270-C269)/C269</f>
        <v>13.17157712305025</v>
      </c>
      <c r="Q270" s="169">
        <f>(((B270+C270)/2)-((B269+C269)/2))/((B269+C269)/2)*100</f>
        <v>11.010752688172053</v>
      </c>
    </row>
    <row r="271" spans="1:17" s="134" customFormat="1" ht="12" customHeight="1">
      <c r="A271" s="67"/>
      <c r="B271" s="168"/>
      <c r="C271" s="168"/>
      <c r="D271" s="168"/>
      <c r="E271" s="168"/>
      <c r="F271" s="168"/>
      <c r="G271" s="168"/>
      <c r="H271" s="168"/>
      <c r="I271" s="168"/>
      <c r="J271" s="168"/>
      <c r="K271" s="168"/>
      <c r="L271" s="168"/>
      <c r="M271" s="168"/>
      <c r="N271" s="168"/>
      <c r="O271" s="171"/>
      <c r="P271" s="171"/>
      <c r="Q271" s="169"/>
    </row>
    <row r="272" spans="1:17" s="134" customFormat="1" ht="12" customHeight="1">
      <c r="A272" s="67"/>
      <c r="B272" s="168"/>
      <c r="C272" s="168"/>
      <c r="D272" s="168"/>
      <c r="E272" s="168"/>
      <c r="F272" s="168"/>
      <c r="G272" s="168"/>
      <c r="H272" s="168"/>
      <c r="I272" s="168"/>
      <c r="J272" s="168"/>
      <c r="K272" s="168"/>
      <c r="L272" s="168"/>
      <c r="M272" s="168"/>
      <c r="N272" s="168"/>
      <c r="O272" s="171"/>
      <c r="P272" s="171"/>
      <c r="Q272" s="169"/>
    </row>
    <row r="273" spans="1:17" s="134" customFormat="1" ht="12" customHeight="1">
      <c r="A273" s="67"/>
      <c r="B273" s="168"/>
      <c r="C273" s="168"/>
      <c r="D273" s="168"/>
      <c r="E273" s="168"/>
      <c r="F273" s="168"/>
      <c r="G273" s="168"/>
      <c r="H273" s="168"/>
      <c r="I273" s="168"/>
      <c r="J273" s="168"/>
      <c r="K273" s="168"/>
      <c r="L273" s="168"/>
      <c r="M273" s="168"/>
      <c r="N273" s="168"/>
      <c r="O273" s="171"/>
      <c r="P273" s="171"/>
      <c r="Q273" s="169"/>
    </row>
    <row r="274" spans="1:16" s="134" customFormat="1" ht="12" customHeight="1">
      <c r="A274" s="173"/>
      <c r="B274" s="168"/>
      <c r="C274" s="168"/>
      <c r="D274" s="168"/>
      <c r="E274" s="168"/>
      <c r="F274" s="168"/>
      <c r="G274" s="168"/>
      <c r="H274" s="168"/>
      <c r="I274" s="168"/>
      <c r="J274" s="168"/>
      <c r="K274" s="168"/>
      <c r="L274" s="168"/>
      <c r="M274" s="168"/>
      <c r="N274" s="182"/>
      <c r="O274" s="171"/>
      <c r="P274" s="171"/>
    </row>
    <row r="275" spans="1:16" s="134" customFormat="1" ht="12" customHeight="1">
      <c r="A275" s="173"/>
      <c r="B275" s="168"/>
      <c r="C275" s="168"/>
      <c r="D275" s="168"/>
      <c r="E275" s="168"/>
      <c r="F275" s="168"/>
      <c r="G275" s="168"/>
      <c r="H275" s="168"/>
      <c r="I275" s="168"/>
      <c r="J275" s="168"/>
      <c r="K275" s="168"/>
      <c r="L275" s="168"/>
      <c r="M275" s="168"/>
      <c r="N275" s="182"/>
      <c r="O275" s="171"/>
      <c r="P275" s="171"/>
    </row>
    <row r="276" spans="1:17" s="134" customFormat="1" ht="12" customHeight="1">
      <c r="A276" s="489" t="s">
        <v>84</v>
      </c>
      <c r="B276" s="489"/>
      <c r="C276" s="489"/>
      <c r="D276" s="489"/>
      <c r="E276" s="489"/>
      <c r="F276" s="489"/>
      <c r="G276" s="489"/>
      <c r="H276" s="489"/>
      <c r="I276" s="489"/>
      <c r="J276" s="489"/>
      <c r="K276" s="489"/>
      <c r="L276" s="489"/>
      <c r="M276" s="489"/>
      <c r="N276" s="489"/>
      <c r="O276" s="489"/>
      <c r="P276" s="489"/>
      <c r="Q276" s="489"/>
    </row>
    <row r="277" spans="1:17" s="134" customFormat="1" ht="12" customHeight="1">
      <c r="A277" s="164"/>
      <c r="B277" s="164"/>
      <c r="C277" s="164"/>
      <c r="D277" s="164"/>
      <c r="E277" s="164"/>
      <c r="F277" s="164"/>
      <c r="G277" s="164"/>
      <c r="H277" s="164"/>
      <c r="I277" s="164"/>
      <c r="J277" s="164"/>
      <c r="K277" s="164"/>
      <c r="L277" s="164"/>
      <c r="M277" s="164"/>
      <c r="N277" s="164"/>
      <c r="O277" s="164"/>
      <c r="P277" s="164"/>
      <c r="Q277" s="164"/>
    </row>
    <row r="278" spans="1:16" s="134" customFormat="1" ht="12" customHeight="1">
      <c r="A278" s="167"/>
      <c r="B278" s="167"/>
      <c r="C278" s="167"/>
      <c r="D278" s="167"/>
      <c r="E278" s="167"/>
      <c r="F278" s="167"/>
      <c r="G278" s="167"/>
      <c r="H278" s="167"/>
      <c r="I278" s="167"/>
      <c r="J278" s="167"/>
      <c r="K278" s="167"/>
      <c r="L278" s="167"/>
      <c r="M278" s="167"/>
      <c r="N278" s="162"/>
      <c r="O278" s="171"/>
      <c r="P278" s="171"/>
    </row>
    <row r="279" spans="1:16" s="134" customFormat="1" ht="12" customHeight="1">
      <c r="A279" s="167"/>
      <c r="B279" s="168"/>
      <c r="C279" s="168"/>
      <c r="D279" s="168"/>
      <c r="E279" s="168"/>
      <c r="F279" s="168"/>
      <c r="G279" s="168"/>
      <c r="H279" s="168"/>
      <c r="I279" s="168"/>
      <c r="J279" s="168"/>
      <c r="K279" s="168"/>
      <c r="L279" s="168"/>
      <c r="M279" s="168"/>
      <c r="N279" s="168"/>
      <c r="O279" s="171"/>
      <c r="P279" s="171"/>
    </row>
    <row r="280" spans="1:16" s="134" customFormat="1" ht="12" customHeight="1">
      <c r="A280" s="26" t="s">
        <v>74</v>
      </c>
      <c r="B280" s="168"/>
      <c r="C280" s="168"/>
      <c r="D280" s="168"/>
      <c r="E280" s="168"/>
      <c r="F280" s="168"/>
      <c r="G280" s="168"/>
      <c r="H280" s="168"/>
      <c r="I280" s="168"/>
      <c r="J280" s="168"/>
      <c r="K280" s="168"/>
      <c r="L280" s="168"/>
      <c r="M280" s="168"/>
      <c r="N280" s="168"/>
      <c r="O280" s="171"/>
      <c r="P280" s="171"/>
    </row>
    <row r="281" spans="1:17" s="134" customFormat="1" ht="12" customHeight="1">
      <c r="A281" s="27">
        <v>2005</v>
      </c>
      <c r="B281" s="168">
        <v>97.4</v>
      </c>
      <c r="C281" s="168">
        <v>104.4</v>
      </c>
      <c r="D281" s="168">
        <v>120.5</v>
      </c>
      <c r="E281" s="168">
        <v>108.3</v>
      </c>
      <c r="F281" s="168">
        <v>108.8</v>
      </c>
      <c r="G281" s="168">
        <v>112.5</v>
      </c>
      <c r="H281" s="168">
        <v>106.2</v>
      </c>
      <c r="I281" s="168">
        <v>117.4</v>
      </c>
      <c r="J281" s="168">
        <v>123.3</v>
      </c>
      <c r="K281" s="168">
        <v>116.7</v>
      </c>
      <c r="L281" s="168">
        <v>125.6</v>
      </c>
      <c r="M281" s="168">
        <v>118.9</v>
      </c>
      <c r="N281" s="168">
        <f>(B281+C281+D281+E281+F281+G281+H281+I281+J281+K281+L281+M281)/12</f>
        <v>113.33333333333333</v>
      </c>
      <c r="O281" s="171" t="s">
        <v>175</v>
      </c>
      <c r="P281" s="171" t="s">
        <v>175</v>
      </c>
      <c r="Q281" s="169" t="s">
        <v>192</v>
      </c>
    </row>
    <row r="282" spans="1:17" s="134" customFormat="1" ht="12" customHeight="1">
      <c r="A282" s="27">
        <v>2006</v>
      </c>
      <c r="B282" s="168">
        <v>99.2</v>
      </c>
      <c r="C282" s="168">
        <v>107.1</v>
      </c>
      <c r="D282" s="168">
        <v>126</v>
      </c>
      <c r="E282" s="168">
        <v>107.9</v>
      </c>
      <c r="F282" s="168">
        <v>114</v>
      </c>
      <c r="G282" s="168">
        <v>113.1</v>
      </c>
      <c r="H282" s="168">
        <v>110</v>
      </c>
      <c r="I282" s="168">
        <v>113.7</v>
      </c>
      <c r="J282" s="168">
        <v>123</v>
      </c>
      <c r="K282" s="168">
        <v>118.4</v>
      </c>
      <c r="L282" s="168">
        <v>125.3</v>
      </c>
      <c r="M282" s="168">
        <v>132.6</v>
      </c>
      <c r="N282" s="168">
        <f>(B282+C282+D282+E282+F282+G282+H282+I282+J282+K282+L282+M282)/12</f>
        <v>115.85833333333333</v>
      </c>
      <c r="O282" s="171">
        <f>100*(C282-B282)/B282</f>
        <v>7.963709677419345</v>
      </c>
      <c r="P282" s="171">
        <f>100*(C282-C281)/C281</f>
        <v>2.586206896551713</v>
      </c>
      <c r="Q282" s="169">
        <f>(((B282+C282)/2)-((B281+C281)/2))/((B281+C281)/2)*100</f>
        <v>2.2299306243805748</v>
      </c>
    </row>
    <row r="283" spans="1:17" s="134" customFormat="1" ht="12" customHeight="1">
      <c r="A283" s="27">
        <v>2007</v>
      </c>
      <c r="B283" s="168">
        <v>109.2</v>
      </c>
      <c r="C283" s="168">
        <v>113.3</v>
      </c>
      <c r="D283" s="168" t="s">
        <v>38</v>
      </c>
      <c r="E283" s="168" t="s">
        <v>38</v>
      </c>
      <c r="F283" s="168" t="s">
        <v>38</v>
      </c>
      <c r="G283" s="168" t="s">
        <v>38</v>
      </c>
      <c r="H283" s="168" t="s">
        <v>38</v>
      </c>
      <c r="I283" s="168" t="s">
        <v>38</v>
      </c>
      <c r="J283" s="168" t="s">
        <v>38</v>
      </c>
      <c r="K283" s="168" t="s">
        <v>38</v>
      </c>
      <c r="L283" s="168" t="s">
        <v>38</v>
      </c>
      <c r="M283" s="168" t="s">
        <v>38</v>
      </c>
      <c r="N283" s="168">
        <f>(B283+C283)/2</f>
        <v>111.25</v>
      </c>
      <c r="O283" s="171">
        <f>100*(C283-B283)/B283</f>
        <v>3.7545787545787492</v>
      </c>
      <c r="P283" s="171">
        <f>100*(C283-C282)/C282</f>
        <v>5.788982259570497</v>
      </c>
      <c r="Q283" s="169">
        <f>(((B283+C283)/2)-((B282+C282)/2))/((B282+C282)/2)*100</f>
        <v>7.85264178380998</v>
      </c>
    </row>
    <row r="284" spans="1:16" s="134" customFormat="1" ht="12" customHeight="1">
      <c r="A284" s="28"/>
      <c r="B284" s="168"/>
      <c r="C284" s="168"/>
      <c r="D284" s="168"/>
      <c r="E284" s="168"/>
      <c r="F284" s="168"/>
      <c r="G284" s="168"/>
      <c r="H284" s="168"/>
      <c r="I284" s="168"/>
      <c r="J284" s="168"/>
      <c r="K284" s="168"/>
      <c r="L284" s="168"/>
      <c r="M284" s="168"/>
      <c r="N284" s="168"/>
      <c r="O284" s="171"/>
      <c r="P284" s="171"/>
    </row>
    <row r="285" spans="1:16" s="134" customFormat="1" ht="12" customHeight="1">
      <c r="A285" s="29" t="s">
        <v>75</v>
      </c>
      <c r="B285" s="168"/>
      <c r="C285" s="168"/>
      <c r="D285" s="168"/>
      <c r="E285" s="168"/>
      <c r="F285" s="168"/>
      <c r="G285" s="168"/>
      <c r="H285" s="168"/>
      <c r="I285" s="168"/>
      <c r="J285" s="168"/>
      <c r="K285" s="168"/>
      <c r="L285" s="168"/>
      <c r="M285" s="168"/>
      <c r="N285" s="168"/>
      <c r="O285" s="171"/>
      <c r="P285" s="171"/>
    </row>
    <row r="286" spans="1:17" s="134" customFormat="1" ht="12" customHeight="1">
      <c r="A286" s="27">
        <v>2005</v>
      </c>
      <c r="B286" s="168">
        <v>97.3</v>
      </c>
      <c r="C286" s="168">
        <v>104.6</v>
      </c>
      <c r="D286" s="168">
        <v>120.7</v>
      </c>
      <c r="E286" s="168">
        <v>108.8</v>
      </c>
      <c r="F286" s="168">
        <v>109.5</v>
      </c>
      <c r="G286" s="168">
        <v>112.6</v>
      </c>
      <c r="H286" s="168">
        <v>106.9</v>
      </c>
      <c r="I286" s="168">
        <v>118.9</v>
      </c>
      <c r="J286" s="168">
        <v>122.1</v>
      </c>
      <c r="K286" s="168">
        <v>116</v>
      </c>
      <c r="L286" s="168">
        <v>124.6</v>
      </c>
      <c r="M286" s="168">
        <v>119.8</v>
      </c>
      <c r="N286" s="168">
        <f>(B286+C286+D286+E286+F286+G286+H286+I286+J286+K286+L286+M286)/12</f>
        <v>113.48333333333333</v>
      </c>
      <c r="O286" s="171" t="s">
        <v>175</v>
      </c>
      <c r="P286" s="171" t="s">
        <v>175</v>
      </c>
      <c r="Q286" s="169" t="s">
        <v>192</v>
      </c>
    </row>
    <row r="287" spans="1:17" s="134" customFormat="1" ht="12" customHeight="1">
      <c r="A287" s="27">
        <v>2006</v>
      </c>
      <c r="B287" s="168">
        <v>98.5</v>
      </c>
      <c r="C287" s="168">
        <v>106.3</v>
      </c>
      <c r="D287" s="168">
        <v>124.2</v>
      </c>
      <c r="E287" s="168">
        <v>107.2</v>
      </c>
      <c r="F287" s="168">
        <v>110.4</v>
      </c>
      <c r="G287" s="168">
        <v>109.5</v>
      </c>
      <c r="H287" s="168">
        <v>105.5</v>
      </c>
      <c r="I287" s="168">
        <v>108.5</v>
      </c>
      <c r="J287" s="168">
        <v>115</v>
      </c>
      <c r="K287" s="168">
        <v>114.1</v>
      </c>
      <c r="L287" s="168">
        <v>119.5</v>
      </c>
      <c r="M287" s="168">
        <v>129.1</v>
      </c>
      <c r="N287" s="168">
        <f>(B287+C287+D287+E287+F287+G287+H287+I287+J287+K287+L287+M287)/12</f>
        <v>112.31666666666666</v>
      </c>
      <c r="O287" s="171">
        <f>100*(C287-B287)/B287</f>
        <v>7.918781725888323</v>
      </c>
      <c r="P287" s="171">
        <f>100*(C287-C286)/C286</f>
        <v>1.6252390057361406</v>
      </c>
      <c r="Q287" s="169">
        <f>(((B287+C287)/2)-((B286+C286)/2))/((B286+C286)/2)*100</f>
        <v>1.4363546310054653</v>
      </c>
    </row>
    <row r="288" spans="1:17" s="134" customFormat="1" ht="12" customHeight="1">
      <c r="A288" s="27">
        <v>2007</v>
      </c>
      <c r="B288" s="168">
        <v>103.2</v>
      </c>
      <c r="C288" s="168">
        <v>106.7</v>
      </c>
      <c r="D288" s="168" t="s">
        <v>38</v>
      </c>
      <c r="E288" s="168" t="s">
        <v>38</v>
      </c>
      <c r="F288" s="168" t="s">
        <v>38</v>
      </c>
      <c r="G288" s="168" t="s">
        <v>38</v>
      </c>
      <c r="H288" s="168" t="s">
        <v>38</v>
      </c>
      <c r="I288" s="168" t="s">
        <v>38</v>
      </c>
      <c r="J288" s="168" t="s">
        <v>38</v>
      </c>
      <c r="K288" s="168" t="s">
        <v>38</v>
      </c>
      <c r="L288" s="168" t="s">
        <v>38</v>
      </c>
      <c r="M288" s="168" t="s">
        <v>38</v>
      </c>
      <c r="N288" s="168">
        <f>(B288+C288)/2</f>
        <v>104.95</v>
      </c>
      <c r="O288" s="171">
        <f>100*(C288-B288)/B288</f>
        <v>3.391472868217054</v>
      </c>
      <c r="P288" s="171">
        <f>100*(C288-C287)/C287</f>
        <v>0.3762935089369762</v>
      </c>
      <c r="Q288" s="169">
        <f>(((B288+C288)/2)-((B287+C287)/2))/((B287+C287)/2)*100</f>
        <v>2.4902343749999973</v>
      </c>
    </row>
    <row r="289" spans="1:16" s="134" customFormat="1" ht="12" customHeight="1">
      <c r="A289" s="28"/>
      <c r="B289" s="168"/>
      <c r="C289" s="168"/>
      <c r="D289" s="168"/>
      <c r="E289" s="168"/>
      <c r="F289" s="168"/>
      <c r="G289" s="168"/>
      <c r="H289" s="168"/>
      <c r="I289" s="168"/>
      <c r="J289" s="168"/>
      <c r="K289" s="168"/>
      <c r="L289" s="168"/>
      <c r="M289" s="168"/>
      <c r="N289" s="168"/>
      <c r="O289" s="171"/>
      <c r="P289" s="171"/>
    </row>
    <row r="290" spans="1:16" s="134" customFormat="1" ht="12" customHeight="1">
      <c r="A290" s="29" t="s">
        <v>76</v>
      </c>
      <c r="B290" s="168"/>
      <c r="C290" s="168"/>
      <c r="D290" s="168"/>
      <c r="E290" s="168"/>
      <c r="F290" s="168"/>
      <c r="G290" s="168"/>
      <c r="H290" s="168"/>
      <c r="I290" s="168"/>
      <c r="J290" s="168"/>
      <c r="K290" s="168"/>
      <c r="L290" s="168"/>
      <c r="M290" s="168"/>
      <c r="N290" s="168"/>
      <c r="O290" s="171"/>
      <c r="P290" s="171"/>
    </row>
    <row r="291" spans="1:17" s="134" customFormat="1" ht="12" customHeight="1">
      <c r="A291" s="27">
        <v>2005</v>
      </c>
      <c r="B291" s="168">
        <v>98.5</v>
      </c>
      <c r="C291" s="168">
        <v>102.6</v>
      </c>
      <c r="D291" s="168">
        <v>119.2</v>
      </c>
      <c r="E291" s="168">
        <v>103.2</v>
      </c>
      <c r="F291" s="168">
        <v>102.1</v>
      </c>
      <c r="G291" s="168">
        <v>111.5</v>
      </c>
      <c r="H291" s="168">
        <v>100.5</v>
      </c>
      <c r="I291" s="168">
        <v>103.5</v>
      </c>
      <c r="J291" s="168">
        <v>134.2</v>
      </c>
      <c r="K291" s="168">
        <v>122.5</v>
      </c>
      <c r="L291" s="168">
        <v>134.6</v>
      </c>
      <c r="M291" s="168">
        <v>110.3</v>
      </c>
      <c r="N291" s="168">
        <f>(B291+C291+D291+E291+F291+G291+H291+I291+J291+K291+L291+M291)/12</f>
        <v>111.89166666666665</v>
      </c>
      <c r="O291" s="171" t="s">
        <v>175</v>
      </c>
      <c r="P291" s="171" t="s">
        <v>175</v>
      </c>
      <c r="Q291" s="169" t="s">
        <v>192</v>
      </c>
    </row>
    <row r="292" spans="1:17" s="134" customFormat="1" ht="12" customHeight="1">
      <c r="A292" s="27">
        <v>2006</v>
      </c>
      <c r="B292" s="168">
        <v>105.3</v>
      </c>
      <c r="C292" s="168">
        <v>113.8</v>
      </c>
      <c r="D292" s="168">
        <v>142.9</v>
      </c>
      <c r="E292" s="168">
        <v>114.6</v>
      </c>
      <c r="F292" s="168">
        <v>147.1</v>
      </c>
      <c r="G292" s="168">
        <v>146.3</v>
      </c>
      <c r="H292" s="168">
        <v>150.6</v>
      </c>
      <c r="I292" s="168">
        <v>160.5</v>
      </c>
      <c r="J292" s="168">
        <v>194.1</v>
      </c>
      <c r="K292" s="168">
        <v>157.2</v>
      </c>
      <c r="L292" s="168">
        <v>176.9</v>
      </c>
      <c r="M292" s="168">
        <v>164.3</v>
      </c>
      <c r="N292" s="168">
        <f>(B292+C292+D292+E292+F292+G292+H292+I292+J292+K292+L292+M292)/12</f>
        <v>147.79999999999998</v>
      </c>
      <c r="O292" s="171">
        <f>100*(C292-B292)/B292</f>
        <v>8.072174738841406</v>
      </c>
      <c r="P292" s="171">
        <f>100*(C292-C291)/C291</f>
        <v>10.916179337231972</v>
      </c>
      <c r="Q292" s="169">
        <f>(((B292+C292)/2)-((B291+C291)/2))/((B291+C291)/2)*100</f>
        <v>8.950770760815514</v>
      </c>
    </row>
    <row r="293" spans="1:17" s="134" customFormat="1" ht="12" customHeight="1">
      <c r="A293" s="27">
        <v>2007</v>
      </c>
      <c r="B293" s="168">
        <v>162.4</v>
      </c>
      <c r="C293" s="168">
        <v>173.1</v>
      </c>
      <c r="D293" s="168" t="s">
        <v>38</v>
      </c>
      <c r="E293" s="168" t="s">
        <v>38</v>
      </c>
      <c r="F293" s="168" t="s">
        <v>38</v>
      </c>
      <c r="G293" s="168" t="s">
        <v>38</v>
      </c>
      <c r="H293" s="168" t="s">
        <v>38</v>
      </c>
      <c r="I293" s="168" t="s">
        <v>38</v>
      </c>
      <c r="J293" s="168" t="s">
        <v>38</v>
      </c>
      <c r="K293" s="168" t="s">
        <v>38</v>
      </c>
      <c r="L293" s="168" t="s">
        <v>38</v>
      </c>
      <c r="M293" s="168" t="s">
        <v>38</v>
      </c>
      <c r="N293" s="168">
        <f>(B293+C293)/2</f>
        <v>167.75</v>
      </c>
      <c r="O293" s="171">
        <f>100*(C293-B293)/B293</f>
        <v>6.588669950738909</v>
      </c>
      <c r="P293" s="171">
        <f>100*(C293-C292)/C292</f>
        <v>52.108963093145874</v>
      </c>
      <c r="Q293" s="169">
        <f>(((B293+C293)/2)-((B292+C292)/2))/((B292+C292)/2)*100</f>
        <v>53.12642628936559</v>
      </c>
    </row>
    <row r="294" s="134" customFormat="1" ht="12" customHeight="1"/>
    <row r="295" s="134" customFormat="1" ht="12" customHeight="1"/>
  </sheetData>
  <mergeCells count="35">
    <mergeCell ref="A240:Q240"/>
    <mergeCell ref="A241:Q241"/>
    <mergeCell ref="A253:Q253"/>
    <mergeCell ref="A276:Q276"/>
    <mergeCell ref="O246:Q246"/>
    <mergeCell ref="A4:Q4"/>
    <mergeCell ref="A3:Q3"/>
    <mergeCell ref="A16:Q16"/>
    <mergeCell ref="A39:Q39"/>
    <mergeCell ref="O7:Q7"/>
    <mergeCell ref="O9:Q9"/>
    <mergeCell ref="A62:Q62"/>
    <mergeCell ref="A63:Q63"/>
    <mergeCell ref="A64:Q64"/>
    <mergeCell ref="A76:Q76"/>
    <mergeCell ref="O67:Q67"/>
    <mergeCell ref="O69:Q69"/>
    <mergeCell ref="A99:Q99"/>
    <mergeCell ref="A121:Q121"/>
    <mergeCell ref="A122:Q122"/>
    <mergeCell ref="A123:Q123"/>
    <mergeCell ref="A135:Q135"/>
    <mergeCell ref="A158:Q158"/>
    <mergeCell ref="A180:Q180"/>
    <mergeCell ref="A181:Q181"/>
    <mergeCell ref="A1:Q1"/>
    <mergeCell ref="O185:Q185"/>
    <mergeCell ref="O187:Q187"/>
    <mergeCell ref="O244:Q244"/>
    <mergeCell ref="O126:Q126"/>
    <mergeCell ref="O128:Q128"/>
    <mergeCell ref="A182:Q182"/>
    <mergeCell ref="A194:Q194"/>
    <mergeCell ref="A217:Q217"/>
    <mergeCell ref="A239:Q23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48"/>
  <sheetViews>
    <sheetView zoomScale="125" zoomScaleNormal="125" workbookViewId="0" topLeftCell="A1">
      <selection activeCell="A1" sqref="A1"/>
    </sheetView>
  </sheetViews>
  <sheetFormatPr defaultColWidth="11.421875" defaultRowHeight="12.75"/>
  <cols>
    <col min="1" max="1" width="1.1484375" style="342" customWidth="1"/>
    <col min="2" max="2" width="11.140625" style="342" customWidth="1"/>
    <col min="3" max="3" width="25.140625" style="342" customWidth="1"/>
    <col min="4" max="4" width="7.7109375" style="342" customWidth="1"/>
    <col min="5" max="6" width="7.8515625" style="342" customWidth="1"/>
    <col min="7" max="7" width="7.00390625" style="342" customWidth="1"/>
    <col min="8" max="8" width="7.140625" style="342" customWidth="1"/>
    <col min="9" max="9" width="6.8515625" style="342" customWidth="1"/>
    <col min="10" max="10" width="7.140625" style="342" customWidth="1"/>
    <col min="11" max="16384" width="11.421875" style="342" customWidth="1"/>
  </cols>
  <sheetData>
    <row r="1" spans="1:10" s="288" customFormat="1" ht="12.75" customHeight="1">
      <c r="A1" s="285"/>
      <c r="B1" s="286"/>
      <c r="C1" s="286"/>
      <c r="D1" s="286"/>
      <c r="E1" s="286"/>
      <c r="F1" s="286"/>
      <c r="G1" s="287"/>
      <c r="H1" s="286"/>
      <c r="I1" s="286"/>
      <c r="J1" s="286"/>
    </row>
    <row r="2" spans="1:10" s="288" customFormat="1" ht="12.75" customHeight="1">
      <c r="A2" s="289"/>
      <c r="B2" s="286"/>
      <c r="C2" s="286"/>
      <c r="D2" s="286"/>
      <c r="E2" s="286"/>
      <c r="F2" s="286"/>
      <c r="G2" s="287"/>
      <c r="H2" s="286"/>
      <c r="I2" s="286"/>
      <c r="J2" s="286"/>
    </row>
    <row r="3" spans="1:10" s="288" customFormat="1" ht="15.75" customHeight="1">
      <c r="A3" s="562" t="s">
        <v>157</v>
      </c>
      <c r="B3" s="562"/>
      <c r="C3" s="562"/>
      <c r="D3" s="562"/>
      <c r="E3" s="562"/>
      <c r="F3" s="562"/>
      <c r="G3" s="562"/>
      <c r="H3" s="562"/>
      <c r="I3" s="562"/>
      <c r="J3" s="562"/>
    </row>
    <row r="4" spans="1:10" s="288" customFormat="1" ht="13.5" customHeight="1">
      <c r="A4" s="563" t="s">
        <v>158</v>
      </c>
      <c r="B4" s="563"/>
      <c r="C4" s="563"/>
      <c r="D4" s="563"/>
      <c r="E4" s="563"/>
      <c r="F4" s="563"/>
      <c r="G4" s="563"/>
      <c r="H4" s="563"/>
      <c r="I4" s="563"/>
      <c r="J4" s="563"/>
    </row>
    <row r="5" spans="1:10" s="288" customFormat="1" ht="13.5" customHeight="1">
      <c r="A5" s="563" t="s">
        <v>53</v>
      </c>
      <c r="B5" s="563"/>
      <c r="C5" s="563"/>
      <c r="D5" s="563"/>
      <c r="E5" s="563"/>
      <c r="F5" s="563"/>
      <c r="G5" s="563"/>
      <c r="H5" s="563"/>
      <c r="I5" s="563"/>
      <c r="J5" s="563"/>
    </row>
    <row r="6" spans="4:10" s="288" customFormat="1" ht="12" customHeight="1">
      <c r="D6" s="290"/>
      <c r="E6" s="290"/>
      <c r="F6" s="290"/>
      <c r="G6" s="291"/>
      <c r="H6" s="292"/>
      <c r="I6" s="292"/>
      <c r="J6" s="292"/>
    </row>
    <row r="7" spans="4:10" s="288" customFormat="1" ht="12" customHeight="1">
      <c r="D7" s="290"/>
      <c r="E7" s="290"/>
      <c r="F7" s="290"/>
      <c r="G7" s="291"/>
      <c r="H7" s="292"/>
      <c r="I7" s="292"/>
      <c r="J7" s="292"/>
    </row>
    <row r="8" spans="1:10" s="296" customFormat="1" ht="11.25" customHeight="1">
      <c r="A8" s="293"/>
      <c r="B8" s="293"/>
      <c r="C8" s="294"/>
      <c r="D8" s="549" t="s">
        <v>193</v>
      </c>
      <c r="E8" s="555" t="s">
        <v>89</v>
      </c>
      <c r="F8" s="556"/>
      <c r="G8" s="559" t="s">
        <v>172</v>
      </c>
      <c r="H8" s="295" t="s">
        <v>54</v>
      </c>
      <c r="I8" s="295"/>
      <c r="J8" s="295"/>
    </row>
    <row r="9" spans="3:10" s="296" customFormat="1" ht="11.25" customHeight="1">
      <c r="C9" s="297"/>
      <c r="D9" s="550"/>
      <c r="E9" s="557"/>
      <c r="F9" s="558"/>
      <c r="G9" s="560"/>
      <c r="H9" s="298" t="s">
        <v>190</v>
      </c>
      <c r="I9" s="455"/>
      <c r="J9" s="299" t="s">
        <v>194</v>
      </c>
    </row>
    <row r="10" spans="1:10" s="296" customFormat="1" ht="11.25" customHeight="1">
      <c r="A10" s="300" t="s">
        <v>90</v>
      </c>
      <c r="B10" s="300"/>
      <c r="C10" s="301"/>
      <c r="D10" s="550"/>
      <c r="E10" s="552" t="s">
        <v>195</v>
      </c>
      <c r="F10" s="552" t="s">
        <v>196</v>
      </c>
      <c r="G10" s="560"/>
      <c r="H10" s="302" t="s">
        <v>69</v>
      </c>
      <c r="I10" s="302"/>
      <c r="J10" s="302"/>
    </row>
    <row r="11" spans="3:10" s="296" customFormat="1" ht="11.25" customHeight="1">
      <c r="C11" s="297"/>
      <c r="D11" s="550"/>
      <c r="E11" s="553"/>
      <c r="F11" s="553" t="s">
        <v>38</v>
      </c>
      <c r="G11" s="560"/>
      <c r="H11" s="303" t="s">
        <v>70</v>
      </c>
      <c r="I11" s="304" t="s">
        <v>71</v>
      </c>
      <c r="J11" s="305" t="s">
        <v>71</v>
      </c>
    </row>
    <row r="12" spans="1:10" s="296" customFormat="1" ht="10.5" customHeight="1">
      <c r="A12" s="306"/>
      <c r="B12" s="306"/>
      <c r="C12" s="307"/>
      <c r="D12" s="551"/>
      <c r="E12" s="554"/>
      <c r="F12" s="554" t="s">
        <v>38</v>
      </c>
      <c r="G12" s="561"/>
      <c r="H12" s="308" t="s">
        <v>72</v>
      </c>
      <c r="I12" s="309" t="s">
        <v>73</v>
      </c>
      <c r="J12" s="310" t="s">
        <v>166</v>
      </c>
    </row>
    <row r="13" spans="1:10" s="296" customFormat="1" ht="10.5" customHeight="1">
      <c r="A13" s="311"/>
      <c r="B13" s="311"/>
      <c r="C13" s="297"/>
      <c r="D13" s="312"/>
      <c r="E13" s="313"/>
      <c r="F13" s="313"/>
      <c r="G13" s="314"/>
      <c r="H13" s="315"/>
      <c r="I13" s="304"/>
      <c r="J13" s="304"/>
    </row>
    <row r="14" spans="1:10" s="296" customFormat="1" ht="10.5" customHeight="1">
      <c r="A14" s="311"/>
      <c r="B14" s="311"/>
      <c r="C14" s="297"/>
      <c r="D14" s="312"/>
      <c r="E14" s="313"/>
      <c r="F14" s="313"/>
      <c r="G14" s="314"/>
      <c r="H14" s="316"/>
      <c r="I14" s="317"/>
      <c r="J14" s="317"/>
    </row>
    <row r="15" spans="1:11" s="296" customFormat="1" ht="10.5" customHeight="1">
      <c r="A15" s="318" t="s">
        <v>132</v>
      </c>
      <c r="B15" s="311"/>
      <c r="C15" s="297"/>
      <c r="D15" s="120" t="s">
        <v>189</v>
      </c>
      <c r="E15" s="125" t="s">
        <v>197</v>
      </c>
      <c r="F15" s="125" t="s">
        <v>197</v>
      </c>
      <c r="G15" s="121" t="s">
        <v>187</v>
      </c>
      <c r="H15" s="122" t="s">
        <v>188</v>
      </c>
      <c r="I15" s="122" t="s">
        <v>189</v>
      </c>
      <c r="J15" s="319" t="s">
        <v>188</v>
      </c>
      <c r="K15" s="320"/>
    </row>
    <row r="16" spans="1:11" s="296" customFormat="1" ht="10.5" customHeight="1">
      <c r="A16" s="318"/>
      <c r="B16" s="311"/>
      <c r="C16" s="297"/>
      <c r="D16" s="321"/>
      <c r="E16" s="322"/>
      <c r="F16" s="323"/>
      <c r="G16" s="324"/>
      <c r="H16" s="319"/>
      <c r="I16" s="319"/>
      <c r="J16" s="319"/>
      <c r="K16" s="320"/>
    </row>
    <row r="17" spans="1:11" s="296" customFormat="1" ht="10.5" customHeight="1">
      <c r="A17" s="311"/>
      <c r="B17" s="318"/>
      <c r="C17" s="297"/>
      <c r="D17" s="321"/>
      <c r="E17" s="322"/>
      <c r="F17" s="322"/>
      <c r="G17" s="325"/>
      <c r="H17" s="319"/>
      <c r="I17" s="319"/>
      <c r="J17" s="319"/>
      <c r="K17" s="320"/>
    </row>
    <row r="18" spans="1:11" s="296" customFormat="1" ht="10.5" customHeight="1">
      <c r="A18" s="318" t="s">
        <v>133</v>
      </c>
      <c r="B18" s="318"/>
      <c r="C18" s="326"/>
      <c r="D18" s="321">
        <v>124.5</v>
      </c>
      <c r="E18" s="327">
        <v>116.7</v>
      </c>
      <c r="F18" s="327">
        <v>116.9</v>
      </c>
      <c r="G18" s="324">
        <v>120.6</v>
      </c>
      <c r="H18" s="319">
        <v>6.683804627249355</v>
      </c>
      <c r="I18" s="319">
        <v>6.50128314798973</v>
      </c>
      <c r="J18" s="319">
        <v>9.586551567469314</v>
      </c>
      <c r="K18" s="320"/>
    </row>
    <row r="19" spans="1:11" s="296" customFormat="1" ht="10.5" customHeight="1">
      <c r="A19" s="318"/>
      <c r="B19" s="318"/>
      <c r="C19" s="326"/>
      <c r="D19" s="321"/>
      <c r="E19" s="327"/>
      <c r="F19" s="327"/>
      <c r="G19" s="324"/>
      <c r="H19" s="319"/>
      <c r="I19" s="319"/>
      <c r="J19" s="319"/>
      <c r="K19" s="320"/>
    </row>
    <row r="20" spans="1:11" s="296" customFormat="1" ht="10.5" customHeight="1">
      <c r="A20" s="318" t="s">
        <v>38</v>
      </c>
      <c r="B20" s="318" t="s">
        <v>75</v>
      </c>
      <c r="C20" s="326"/>
      <c r="D20" s="321">
        <v>112.9</v>
      </c>
      <c r="E20" s="327">
        <v>105.9</v>
      </c>
      <c r="F20" s="327">
        <v>113.8</v>
      </c>
      <c r="G20" s="324">
        <v>109.4</v>
      </c>
      <c r="H20" s="319">
        <v>6.610009442870632</v>
      </c>
      <c r="I20" s="319">
        <v>-0.7908611599296937</v>
      </c>
      <c r="J20" s="319">
        <v>2.0522388059701653</v>
      </c>
      <c r="K20" s="320"/>
    </row>
    <row r="21" spans="1:11" s="296" customFormat="1" ht="10.5" customHeight="1">
      <c r="A21" s="318"/>
      <c r="B21" s="318" t="s">
        <v>76</v>
      </c>
      <c r="C21" s="326"/>
      <c r="D21" s="321">
        <v>286.4</v>
      </c>
      <c r="E21" s="327">
        <v>268.3</v>
      </c>
      <c r="F21" s="327">
        <v>161.1</v>
      </c>
      <c r="G21" s="324">
        <v>277.35</v>
      </c>
      <c r="H21" s="319">
        <v>6.746179649645906</v>
      </c>
      <c r="I21" s="319">
        <v>77.77777777777777</v>
      </c>
      <c r="J21" s="319">
        <v>84.83838720426525</v>
      </c>
      <c r="K21" s="320"/>
    </row>
    <row r="22" spans="1:11" s="296" customFormat="1" ht="10.5" customHeight="1">
      <c r="A22" s="318"/>
      <c r="B22" s="318"/>
      <c r="C22" s="326"/>
      <c r="D22" s="321"/>
      <c r="E22" s="327"/>
      <c r="F22" s="327"/>
      <c r="G22" s="324"/>
      <c r="H22" s="319"/>
      <c r="I22" s="319"/>
      <c r="J22" s="319"/>
      <c r="K22" s="320"/>
    </row>
    <row r="23" spans="1:11" s="296" customFormat="1" ht="10.5" customHeight="1">
      <c r="A23" s="318"/>
      <c r="B23" s="318"/>
      <c r="C23" s="326"/>
      <c r="D23" s="321"/>
      <c r="E23" s="327"/>
      <c r="F23" s="327"/>
      <c r="G23" s="325"/>
      <c r="H23" s="319"/>
      <c r="I23" s="319"/>
      <c r="J23" s="319"/>
      <c r="K23" s="320"/>
    </row>
    <row r="24" spans="1:11" s="296" customFormat="1" ht="10.5" customHeight="1">
      <c r="A24" s="318" t="s">
        <v>91</v>
      </c>
      <c r="B24" s="318"/>
      <c r="C24" s="326"/>
      <c r="D24" s="321">
        <v>83.9</v>
      </c>
      <c r="E24" s="327">
        <v>85.3</v>
      </c>
      <c r="F24" s="327">
        <v>79.6</v>
      </c>
      <c r="G24" s="324">
        <v>84.6</v>
      </c>
      <c r="H24" s="319">
        <v>-1.64126611957795</v>
      </c>
      <c r="I24" s="319">
        <v>5.402010050251271</v>
      </c>
      <c r="J24" s="319">
        <v>5.6839475327920015</v>
      </c>
      <c r="K24" s="320"/>
    </row>
    <row r="25" spans="1:11" s="296" customFormat="1" ht="10.5" customHeight="1">
      <c r="A25" s="318"/>
      <c r="B25" s="318"/>
      <c r="C25" s="326"/>
      <c r="D25" s="321"/>
      <c r="E25" s="327"/>
      <c r="F25" s="327"/>
      <c r="G25" s="325"/>
      <c r="H25" s="319"/>
      <c r="I25" s="319"/>
      <c r="J25" s="319"/>
      <c r="K25" s="320"/>
    </row>
    <row r="26" spans="1:11" s="296" customFormat="1" ht="10.5" customHeight="1">
      <c r="A26" s="318"/>
      <c r="B26" s="318" t="s">
        <v>75</v>
      </c>
      <c r="C26" s="326"/>
      <c r="D26" s="321">
        <v>79</v>
      </c>
      <c r="E26" s="327">
        <v>79.3</v>
      </c>
      <c r="F26" s="327">
        <v>73.9</v>
      </c>
      <c r="G26" s="324">
        <v>79.15</v>
      </c>
      <c r="H26" s="319">
        <v>-0.37831021437578455</v>
      </c>
      <c r="I26" s="319">
        <v>6.901217861975635</v>
      </c>
      <c r="J26" s="319">
        <v>6.170355466130106</v>
      </c>
      <c r="K26" s="320"/>
    </row>
    <row r="27" spans="1:11" s="296" customFormat="1" ht="10.5" customHeight="1">
      <c r="A27" s="318"/>
      <c r="B27" s="318" t="s">
        <v>76</v>
      </c>
      <c r="C27" s="326"/>
      <c r="D27" s="321">
        <v>97.7</v>
      </c>
      <c r="E27" s="327">
        <v>101.8</v>
      </c>
      <c r="F27" s="327">
        <v>95.6</v>
      </c>
      <c r="G27" s="324">
        <v>99.75</v>
      </c>
      <c r="H27" s="319">
        <v>-4.02750491159135</v>
      </c>
      <c r="I27" s="319">
        <v>2.196652719665281</v>
      </c>
      <c r="J27" s="319">
        <v>4.450261780104712</v>
      </c>
      <c r="K27" s="320"/>
    </row>
    <row r="28" spans="1:11" s="296" customFormat="1" ht="10.5" customHeight="1">
      <c r="A28" s="318"/>
      <c r="B28" s="318"/>
      <c r="C28" s="326"/>
      <c r="D28" s="321"/>
      <c r="E28" s="322"/>
      <c r="F28" s="322"/>
      <c r="G28" s="324"/>
      <c r="H28" s="319"/>
      <c r="I28" s="319"/>
      <c r="J28" s="319"/>
      <c r="K28" s="320"/>
    </row>
    <row r="29" spans="1:11" s="296" customFormat="1" ht="10.5" customHeight="1">
      <c r="A29" s="318"/>
      <c r="B29" s="318"/>
      <c r="C29" s="326"/>
      <c r="D29" s="321"/>
      <c r="E29" s="322"/>
      <c r="F29" s="322"/>
      <c r="G29" s="325"/>
      <c r="H29" s="319"/>
      <c r="I29" s="319"/>
      <c r="J29" s="328"/>
      <c r="K29" s="320"/>
    </row>
    <row r="30" spans="1:11" s="296" customFormat="1" ht="10.5" customHeight="1">
      <c r="A30" s="318" t="s">
        <v>92</v>
      </c>
      <c r="B30" s="318"/>
      <c r="C30" s="326"/>
      <c r="D30" s="324" t="s">
        <v>176</v>
      </c>
      <c r="E30" s="322" t="s">
        <v>173</v>
      </c>
      <c r="F30" s="323" t="s">
        <v>173</v>
      </c>
      <c r="G30" s="324" t="s">
        <v>174</v>
      </c>
      <c r="H30" s="321" t="s">
        <v>176</v>
      </c>
      <c r="I30" s="319" t="s">
        <v>175</v>
      </c>
      <c r="J30" s="319" t="s">
        <v>176</v>
      </c>
      <c r="K30" s="320"/>
    </row>
    <row r="31" spans="1:11" s="296" customFormat="1" ht="10.5" customHeight="1">
      <c r="A31" s="318"/>
      <c r="B31" s="318"/>
      <c r="C31" s="326"/>
      <c r="D31" s="321"/>
      <c r="E31" s="322"/>
      <c r="F31" s="322"/>
      <c r="G31" s="325"/>
      <c r="H31" s="319"/>
      <c r="I31" s="319"/>
      <c r="J31" s="319"/>
      <c r="K31" s="320"/>
    </row>
    <row r="32" spans="1:11" s="296" customFormat="1" ht="10.5" customHeight="1">
      <c r="A32" s="318"/>
      <c r="B32" s="318"/>
      <c r="C32" s="326"/>
      <c r="D32" s="321"/>
      <c r="E32" s="322"/>
      <c r="F32" s="322"/>
      <c r="G32" s="325"/>
      <c r="H32" s="319"/>
      <c r="I32" s="319"/>
      <c r="J32" s="319"/>
      <c r="K32" s="320"/>
    </row>
    <row r="33" spans="1:11" s="296" customFormat="1" ht="10.5" customHeight="1">
      <c r="A33" s="318" t="s">
        <v>93</v>
      </c>
      <c r="B33" s="318"/>
      <c r="C33" s="326"/>
      <c r="D33" s="321">
        <v>131.6</v>
      </c>
      <c r="E33" s="327">
        <v>145.7</v>
      </c>
      <c r="F33" s="327">
        <v>135.4</v>
      </c>
      <c r="G33" s="324">
        <v>138.65</v>
      </c>
      <c r="H33" s="319">
        <v>-9.677419354838708</v>
      </c>
      <c r="I33" s="319">
        <v>-2.8064992614475712</v>
      </c>
      <c r="J33" s="319">
        <v>-2.940147007350399</v>
      </c>
      <c r="K33" s="320"/>
    </row>
    <row r="34" spans="1:11" s="296" customFormat="1" ht="10.5" customHeight="1">
      <c r="A34" s="318"/>
      <c r="B34" s="318"/>
      <c r="C34" s="326"/>
      <c r="D34" s="321"/>
      <c r="E34" s="327"/>
      <c r="F34" s="327"/>
      <c r="G34" s="324"/>
      <c r="H34" s="319"/>
      <c r="I34" s="319"/>
      <c r="J34" s="319"/>
      <c r="K34" s="320"/>
    </row>
    <row r="35" spans="1:11" s="296" customFormat="1" ht="10.5" customHeight="1">
      <c r="A35" s="318"/>
      <c r="B35" s="318" t="s">
        <v>75</v>
      </c>
      <c r="C35" s="326"/>
      <c r="D35" s="321">
        <v>120.9</v>
      </c>
      <c r="E35" s="327">
        <v>127.9</v>
      </c>
      <c r="F35" s="327">
        <v>109</v>
      </c>
      <c r="G35" s="324">
        <v>124.4</v>
      </c>
      <c r="H35" s="319">
        <v>-5.473025801407349</v>
      </c>
      <c r="I35" s="319">
        <v>10.917431192660555</v>
      </c>
      <c r="J35" s="319">
        <v>5.872340425531919</v>
      </c>
      <c r="K35" s="320"/>
    </row>
    <row r="36" spans="1:11" s="296" customFormat="1" ht="10.5" customHeight="1">
      <c r="A36" s="318"/>
      <c r="B36" s="318" t="s">
        <v>76</v>
      </c>
      <c r="C36" s="326"/>
      <c r="D36" s="321">
        <v>159.1</v>
      </c>
      <c r="E36" s="327">
        <v>191.6</v>
      </c>
      <c r="F36" s="327">
        <v>203.3</v>
      </c>
      <c r="G36" s="324">
        <v>175.35</v>
      </c>
      <c r="H36" s="319">
        <v>-16.962421711899793</v>
      </c>
      <c r="I36" s="319">
        <v>-21.74126906050173</v>
      </c>
      <c r="J36" s="319">
        <v>-15.676845395527769</v>
      </c>
      <c r="K36" s="320"/>
    </row>
    <row r="37" spans="1:11" s="296" customFormat="1" ht="10.5" customHeight="1">
      <c r="A37" s="318"/>
      <c r="B37" s="318"/>
      <c r="C37" s="326"/>
      <c r="D37" s="321"/>
      <c r="E37" s="327"/>
      <c r="F37" s="327"/>
      <c r="G37" s="324"/>
      <c r="H37" s="319"/>
      <c r="I37" s="319"/>
      <c r="J37" s="319"/>
      <c r="K37" s="320"/>
    </row>
    <row r="38" spans="1:11" s="296" customFormat="1" ht="10.5" customHeight="1">
      <c r="A38" s="318"/>
      <c r="B38" s="318"/>
      <c r="C38" s="326"/>
      <c r="D38" s="321"/>
      <c r="E38" s="327"/>
      <c r="F38" s="327"/>
      <c r="G38" s="324"/>
      <c r="H38" s="319"/>
      <c r="I38" s="319"/>
      <c r="J38" s="319"/>
      <c r="K38" s="320"/>
    </row>
    <row r="39" spans="1:11" s="296" customFormat="1" ht="10.5" customHeight="1">
      <c r="A39" s="318" t="s">
        <v>94</v>
      </c>
      <c r="B39" s="318"/>
      <c r="C39" s="326"/>
      <c r="D39" s="321">
        <v>218.1</v>
      </c>
      <c r="E39" s="327">
        <v>225.3</v>
      </c>
      <c r="F39" s="327">
        <v>181.6</v>
      </c>
      <c r="G39" s="324">
        <v>221.7</v>
      </c>
      <c r="H39" s="319">
        <v>-3.1957390146471445</v>
      </c>
      <c r="I39" s="319">
        <v>20.099118942731277</v>
      </c>
      <c r="J39" s="319">
        <v>22.31724137931034</v>
      </c>
      <c r="K39" s="320"/>
    </row>
    <row r="40" spans="1:11" s="296" customFormat="1" ht="10.5" customHeight="1">
      <c r="A40" s="318"/>
      <c r="B40" s="318"/>
      <c r="C40" s="326"/>
      <c r="D40" s="321"/>
      <c r="E40" s="327"/>
      <c r="F40" s="327"/>
      <c r="G40" s="324"/>
      <c r="H40" s="319"/>
      <c r="I40" s="319"/>
      <c r="J40" s="319"/>
      <c r="K40" s="320"/>
    </row>
    <row r="41" spans="1:11" s="296" customFormat="1" ht="10.5" customHeight="1">
      <c r="A41" s="318"/>
      <c r="B41" s="318" t="s">
        <v>75</v>
      </c>
      <c r="C41" s="326"/>
      <c r="D41" s="321">
        <v>238.7</v>
      </c>
      <c r="E41" s="327">
        <v>255.6</v>
      </c>
      <c r="F41" s="327">
        <v>196</v>
      </c>
      <c r="G41" s="324">
        <v>247.15</v>
      </c>
      <c r="H41" s="319">
        <v>-6.611893583724571</v>
      </c>
      <c r="I41" s="319">
        <v>21.78571428571428</v>
      </c>
      <c r="J41" s="319">
        <v>23.082669322709144</v>
      </c>
      <c r="K41" s="320"/>
    </row>
    <row r="42" spans="1:11" s="296" customFormat="1" ht="10.5" customHeight="1">
      <c r="A42" s="318"/>
      <c r="B42" s="318" t="s">
        <v>76</v>
      </c>
      <c r="C42" s="326"/>
      <c r="D42" s="321">
        <v>178.7</v>
      </c>
      <c r="E42" s="327">
        <v>167.1</v>
      </c>
      <c r="F42" s="327">
        <v>154</v>
      </c>
      <c r="G42" s="324">
        <v>172.9</v>
      </c>
      <c r="H42" s="319">
        <v>6.941950927588268</v>
      </c>
      <c r="I42" s="319">
        <v>16.038961038961034</v>
      </c>
      <c r="J42" s="319">
        <v>20.2782608695652</v>
      </c>
      <c r="K42" s="320"/>
    </row>
    <row r="43" spans="1:11" s="296" customFormat="1" ht="10.5" customHeight="1">
      <c r="A43" s="318"/>
      <c r="B43" s="318"/>
      <c r="C43" s="326"/>
      <c r="D43" s="321"/>
      <c r="E43" s="327"/>
      <c r="F43" s="327"/>
      <c r="G43" s="324"/>
      <c r="H43" s="319"/>
      <c r="I43" s="319"/>
      <c r="J43" s="319"/>
      <c r="K43" s="320"/>
    </row>
    <row r="44" spans="1:11" s="296" customFormat="1" ht="10.5" customHeight="1">
      <c r="A44" s="318"/>
      <c r="B44" s="318"/>
      <c r="C44" s="326"/>
      <c r="D44" s="321"/>
      <c r="E44" s="327"/>
      <c r="F44" s="327"/>
      <c r="G44" s="324"/>
      <c r="H44" s="319"/>
      <c r="I44" s="319"/>
      <c r="J44" s="319"/>
      <c r="K44" s="320"/>
    </row>
    <row r="45" spans="1:11" s="296" customFormat="1" ht="10.5" customHeight="1">
      <c r="A45" s="318" t="s">
        <v>95</v>
      </c>
      <c r="B45" s="318"/>
      <c r="C45" s="326"/>
      <c r="D45" s="321"/>
      <c r="E45" s="327"/>
      <c r="F45" s="327"/>
      <c r="G45" s="324"/>
      <c r="H45" s="319"/>
      <c r="I45" s="319"/>
      <c r="J45" s="319"/>
      <c r="K45" s="320"/>
    </row>
    <row r="46" spans="1:11" s="296" customFormat="1" ht="10.5" customHeight="1">
      <c r="A46" s="318" t="s">
        <v>38</v>
      </c>
      <c r="B46" s="318" t="s">
        <v>96</v>
      </c>
      <c r="C46" s="326"/>
      <c r="D46" s="321">
        <v>103.1</v>
      </c>
      <c r="E46" s="327">
        <v>106</v>
      </c>
      <c r="F46" s="327">
        <v>104</v>
      </c>
      <c r="G46" s="324">
        <v>104.55</v>
      </c>
      <c r="H46" s="319">
        <v>-2.735849056603779</v>
      </c>
      <c r="I46" s="319">
        <v>-0.8653846153846209</v>
      </c>
      <c r="J46" s="319">
        <v>1.7518248175182454</v>
      </c>
      <c r="K46" s="320"/>
    </row>
    <row r="47" spans="1:11" s="296" customFormat="1" ht="10.5" customHeight="1">
      <c r="A47" s="318"/>
      <c r="B47" s="318"/>
      <c r="C47" s="326"/>
      <c r="D47" s="321"/>
      <c r="E47" s="327"/>
      <c r="F47" s="327"/>
      <c r="G47" s="324"/>
      <c r="H47" s="319"/>
      <c r="I47" s="319"/>
      <c r="J47" s="319"/>
      <c r="K47" s="320"/>
    </row>
    <row r="48" spans="1:11" s="296" customFormat="1" ht="10.5" customHeight="1">
      <c r="A48" s="318"/>
      <c r="B48" s="318" t="s">
        <v>75</v>
      </c>
      <c r="C48" s="326"/>
      <c r="D48" s="321">
        <v>100.7</v>
      </c>
      <c r="E48" s="327">
        <v>100.7</v>
      </c>
      <c r="F48" s="327">
        <v>102.8</v>
      </c>
      <c r="G48" s="324">
        <v>100.7</v>
      </c>
      <c r="H48" s="319">
        <v>0</v>
      </c>
      <c r="I48" s="319">
        <v>-2.042801556420228</v>
      </c>
      <c r="J48" s="319">
        <v>-0.6413418845584524</v>
      </c>
      <c r="K48" s="320"/>
    </row>
    <row r="49" spans="1:11" s="296" customFormat="1" ht="10.5" customHeight="1">
      <c r="A49" s="318"/>
      <c r="B49" s="318" t="s">
        <v>76</v>
      </c>
      <c r="C49" s="326"/>
      <c r="D49" s="321">
        <v>130.6</v>
      </c>
      <c r="E49" s="327">
        <v>168.3</v>
      </c>
      <c r="F49" s="327">
        <v>118.5</v>
      </c>
      <c r="G49" s="324">
        <v>149.45</v>
      </c>
      <c r="H49" s="319">
        <v>-22.40047534165182</v>
      </c>
      <c r="I49" s="319">
        <v>10.210970464135018</v>
      </c>
      <c r="J49" s="319">
        <v>25.37751677852348</v>
      </c>
      <c r="K49" s="320"/>
    </row>
    <row r="50" spans="1:11" s="296" customFormat="1" ht="10.5" customHeight="1">
      <c r="A50" s="318"/>
      <c r="B50" s="318"/>
      <c r="C50" s="326"/>
      <c r="D50" s="321"/>
      <c r="E50" s="327"/>
      <c r="F50" s="327"/>
      <c r="G50" s="324"/>
      <c r="H50" s="319"/>
      <c r="I50" s="319"/>
      <c r="J50" s="319"/>
      <c r="K50" s="320"/>
    </row>
    <row r="51" spans="1:11" s="296" customFormat="1" ht="10.5" customHeight="1">
      <c r="A51" s="318"/>
      <c r="B51" s="318"/>
      <c r="C51" s="326"/>
      <c r="D51" s="321"/>
      <c r="E51" s="327"/>
      <c r="F51" s="327"/>
      <c r="G51" s="325"/>
      <c r="H51" s="319"/>
      <c r="I51" s="319"/>
      <c r="J51" s="319"/>
      <c r="K51" s="320"/>
    </row>
    <row r="52" spans="1:11" s="296" customFormat="1" ht="10.5" customHeight="1">
      <c r="A52" s="318" t="s">
        <v>97</v>
      </c>
      <c r="B52" s="318"/>
      <c r="C52" s="326"/>
      <c r="D52" s="321">
        <v>185.5</v>
      </c>
      <c r="E52" s="327">
        <v>197.2</v>
      </c>
      <c r="F52" s="327">
        <v>167.8</v>
      </c>
      <c r="G52" s="324">
        <v>191.35</v>
      </c>
      <c r="H52" s="319">
        <v>-5.933062880324538</v>
      </c>
      <c r="I52" s="319">
        <v>10.548271752085808</v>
      </c>
      <c r="J52" s="319">
        <v>11.2176692821854</v>
      </c>
      <c r="K52" s="320"/>
    </row>
    <row r="53" spans="1:11" s="296" customFormat="1" ht="10.5" customHeight="1">
      <c r="A53" s="318"/>
      <c r="B53" s="318"/>
      <c r="C53" s="326"/>
      <c r="D53" s="321"/>
      <c r="E53" s="327"/>
      <c r="F53" s="327"/>
      <c r="G53" s="324"/>
      <c r="H53" s="319"/>
      <c r="I53" s="319"/>
      <c r="J53" s="319"/>
      <c r="K53" s="320"/>
    </row>
    <row r="54" spans="1:11" s="296" customFormat="1" ht="10.5" customHeight="1">
      <c r="A54" s="318"/>
      <c r="B54" s="318" t="s">
        <v>75</v>
      </c>
      <c r="C54" s="326"/>
      <c r="D54" s="321">
        <v>203.4</v>
      </c>
      <c r="E54" s="327">
        <v>232.6</v>
      </c>
      <c r="F54" s="327">
        <v>196.1</v>
      </c>
      <c r="G54" s="324">
        <v>218</v>
      </c>
      <c r="H54" s="319">
        <v>-12.553740326741183</v>
      </c>
      <c r="I54" s="319">
        <v>3.722590515043351</v>
      </c>
      <c r="J54" s="319">
        <v>10.88504577822991</v>
      </c>
      <c r="K54" s="320"/>
    </row>
    <row r="55" spans="1:11" s="296" customFormat="1" ht="10.5" customHeight="1">
      <c r="A55" s="318"/>
      <c r="B55" s="318" t="s">
        <v>76</v>
      </c>
      <c r="C55" s="326"/>
      <c r="D55" s="321">
        <v>158.2</v>
      </c>
      <c r="E55" s="327">
        <v>142.9</v>
      </c>
      <c r="F55" s="327">
        <v>124.5</v>
      </c>
      <c r="G55" s="324">
        <v>150.55</v>
      </c>
      <c r="H55" s="319">
        <v>10.706787963610903</v>
      </c>
      <c r="I55" s="319">
        <v>27.06827309236947</v>
      </c>
      <c r="J55" s="319">
        <v>11.974711788769078</v>
      </c>
      <c r="K55" s="320"/>
    </row>
    <row r="56" spans="1:11" s="296" customFormat="1" ht="10.5" customHeight="1">
      <c r="A56" s="318"/>
      <c r="B56" s="318"/>
      <c r="C56" s="326"/>
      <c r="D56" s="321"/>
      <c r="E56" s="327"/>
      <c r="F56" s="327"/>
      <c r="G56" s="324"/>
      <c r="H56" s="319"/>
      <c r="I56" s="319"/>
      <c r="J56" s="319"/>
      <c r="K56" s="320"/>
    </row>
    <row r="57" spans="1:11" s="296" customFormat="1" ht="10.5" customHeight="1">
      <c r="A57" s="318"/>
      <c r="B57" s="318"/>
      <c r="C57" s="329"/>
      <c r="D57" s="330"/>
      <c r="E57" s="327"/>
      <c r="F57" s="327"/>
      <c r="G57" s="325"/>
      <c r="H57" s="319"/>
      <c r="I57" s="319"/>
      <c r="J57" s="319"/>
      <c r="K57" s="320"/>
    </row>
    <row r="58" spans="1:11" s="296" customFormat="1" ht="10.5" customHeight="1">
      <c r="A58" s="318" t="s">
        <v>98</v>
      </c>
      <c r="B58" s="318"/>
      <c r="C58" s="326"/>
      <c r="D58" s="321">
        <v>185.1</v>
      </c>
      <c r="E58" s="327">
        <v>187.9</v>
      </c>
      <c r="F58" s="327">
        <v>161.3</v>
      </c>
      <c r="G58" s="324">
        <v>186.5</v>
      </c>
      <c r="H58" s="319">
        <v>-1.4901543374135238</v>
      </c>
      <c r="I58" s="319">
        <v>14.7551146931184</v>
      </c>
      <c r="J58" s="319">
        <v>13.997555012224923</v>
      </c>
      <c r="K58" s="320"/>
    </row>
    <row r="59" spans="1:11" s="296" customFormat="1" ht="10.5" customHeight="1">
      <c r="A59" s="318"/>
      <c r="B59" s="318"/>
      <c r="C59" s="326"/>
      <c r="D59" s="321"/>
      <c r="E59" s="327"/>
      <c r="F59" s="327"/>
      <c r="G59" s="324"/>
      <c r="H59" s="319"/>
      <c r="I59" s="319"/>
      <c r="J59" s="319"/>
      <c r="K59" s="320"/>
    </row>
    <row r="60" spans="1:11" s="296" customFormat="1" ht="10.5" customHeight="1">
      <c r="A60" s="318"/>
      <c r="B60" s="318" t="s">
        <v>75</v>
      </c>
      <c r="C60" s="326"/>
      <c r="D60" s="321">
        <v>146.5</v>
      </c>
      <c r="E60" s="327">
        <v>154.3</v>
      </c>
      <c r="F60" s="327">
        <v>136.5</v>
      </c>
      <c r="G60" s="324">
        <v>150.4</v>
      </c>
      <c r="H60" s="319">
        <v>-5.055087491898905</v>
      </c>
      <c r="I60" s="319">
        <v>7.326007326007326</v>
      </c>
      <c r="J60" s="319">
        <v>9.620991253644329</v>
      </c>
      <c r="K60" s="320"/>
    </row>
    <row r="61" spans="1:11" s="296" customFormat="1" ht="10.5" customHeight="1">
      <c r="A61" s="318"/>
      <c r="B61" s="318" t="s">
        <v>76</v>
      </c>
      <c r="C61" s="326"/>
      <c r="D61" s="321">
        <v>351.6</v>
      </c>
      <c r="E61" s="327">
        <v>332.9</v>
      </c>
      <c r="F61" s="327">
        <v>268.2</v>
      </c>
      <c r="G61" s="324">
        <v>342.25</v>
      </c>
      <c r="H61" s="319">
        <v>5.617302493241228</v>
      </c>
      <c r="I61" s="319">
        <v>31.096196868008963</v>
      </c>
      <c r="J61" s="319">
        <v>23.422286332491908</v>
      </c>
      <c r="K61" s="320"/>
    </row>
    <row r="62" spans="1:11" s="296" customFormat="1" ht="10.5" customHeight="1">
      <c r="A62" s="318"/>
      <c r="B62" s="318"/>
      <c r="C62" s="326"/>
      <c r="D62" s="321"/>
      <c r="E62" s="327"/>
      <c r="F62" s="327"/>
      <c r="G62" s="324"/>
      <c r="H62" s="319"/>
      <c r="I62" s="319"/>
      <c r="J62" s="319"/>
      <c r="K62" s="320"/>
    </row>
    <row r="63" spans="1:11" s="296" customFormat="1" ht="10.5" customHeight="1">
      <c r="A63" s="318"/>
      <c r="B63" s="318"/>
      <c r="C63" s="326"/>
      <c r="D63" s="321"/>
      <c r="E63" s="327"/>
      <c r="F63" s="327"/>
      <c r="G63" s="324"/>
      <c r="H63" s="319"/>
      <c r="I63" s="319"/>
      <c r="J63" s="319"/>
      <c r="K63" s="320"/>
    </row>
    <row r="64" spans="1:11" s="296" customFormat="1" ht="10.5" customHeight="1">
      <c r="A64" s="318" t="s">
        <v>99</v>
      </c>
      <c r="B64" s="318"/>
      <c r="C64" s="326"/>
      <c r="D64" s="321">
        <v>97.8</v>
      </c>
      <c r="E64" s="327">
        <v>100.5</v>
      </c>
      <c r="F64" s="327">
        <v>84.2</v>
      </c>
      <c r="G64" s="324">
        <v>99.15</v>
      </c>
      <c r="H64" s="319">
        <v>-2.6865671641791073</v>
      </c>
      <c r="I64" s="319">
        <v>16.15201900237529</v>
      </c>
      <c r="J64" s="319">
        <v>18.742514970059887</v>
      </c>
      <c r="K64" s="320"/>
    </row>
    <row r="65" spans="1:11" s="296" customFormat="1" ht="10.5" customHeight="1">
      <c r="A65" s="318"/>
      <c r="B65" s="318" t="s">
        <v>100</v>
      </c>
      <c r="C65" s="326"/>
      <c r="E65" s="327"/>
      <c r="F65" s="327"/>
      <c r="K65" s="320"/>
    </row>
    <row r="66" spans="1:11" s="296" customFormat="1" ht="10.5" customHeight="1">
      <c r="A66" s="318"/>
      <c r="B66" s="318"/>
      <c r="C66" s="326"/>
      <c r="D66" s="321"/>
      <c r="E66" s="327"/>
      <c r="F66" s="327"/>
      <c r="G66" s="324"/>
      <c r="H66" s="319"/>
      <c r="I66" s="319"/>
      <c r="J66" s="319"/>
      <c r="K66" s="320"/>
    </row>
    <row r="67" spans="1:11" s="296" customFormat="1" ht="10.5" customHeight="1">
      <c r="A67" s="318"/>
      <c r="B67" s="318" t="s">
        <v>75</v>
      </c>
      <c r="C67" s="326"/>
      <c r="D67" s="321">
        <v>86.8</v>
      </c>
      <c r="E67" s="327">
        <v>87.1</v>
      </c>
      <c r="F67" s="327">
        <v>73.5</v>
      </c>
      <c r="G67" s="324">
        <v>86.95</v>
      </c>
      <c r="H67" s="319">
        <v>-0.34443168771526655</v>
      </c>
      <c r="I67" s="319">
        <v>18.09523809523809</v>
      </c>
      <c r="J67" s="319">
        <v>18.703071672354934</v>
      </c>
      <c r="K67" s="320"/>
    </row>
    <row r="68" spans="1:10" s="288" customFormat="1" ht="12.75" customHeight="1">
      <c r="A68" s="318"/>
      <c r="B68" s="318" t="s">
        <v>76</v>
      </c>
      <c r="C68" s="326"/>
      <c r="D68" s="321">
        <v>152</v>
      </c>
      <c r="E68" s="327">
        <v>166.3</v>
      </c>
      <c r="F68" s="327">
        <v>136.8</v>
      </c>
      <c r="G68" s="324">
        <v>159.15</v>
      </c>
      <c r="H68" s="319">
        <v>-8.59891761876128</v>
      </c>
      <c r="I68" s="319">
        <v>11.111111111111102</v>
      </c>
      <c r="J68" s="319">
        <v>18.81298992161256</v>
      </c>
    </row>
    <row r="69" spans="1:10" s="288" customFormat="1" ht="12.75" customHeight="1">
      <c r="A69" s="318"/>
      <c r="B69" s="318"/>
      <c r="C69" s="329"/>
      <c r="D69" s="321"/>
      <c r="E69" s="321"/>
      <c r="F69" s="323"/>
      <c r="G69" s="324"/>
      <c r="H69" s="319"/>
      <c r="I69" s="319"/>
      <c r="J69" s="331"/>
    </row>
    <row r="70" spans="1:10" s="288" customFormat="1" ht="12.75" customHeight="1">
      <c r="A70" s="318"/>
      <c r="B70" s="318"/>
      <c r="C70" s="329"/>
      <c r="D70" s="321"/>
      <c r="E70" s="321"/>
      <c r="F70" s="323"/>
      <c r="G70" s="324"/>
      <c r="H70" s="319"/>
      <c r="I70" s="319"/>
      <c r="J70" s="331"/>
    </row>
    <row r="71" spans="1:10" s="288" customFormat="1" ht="12.75" customHeight="1">
      <c r="A71" s="318"/>
      <c r="B71" s="318"/>
      <c r="C71" s="329"/>
      <c r="D71" s="321"/>
      <c r="E71" s="321"/>
      <c r="F71" s="323"/>
      <c r="G71" s="324"/>
      <c r="H71" s="319"/>
      <c r="I71" s="319"/>
      <c r="J71" s="331"/>
    </row>
    <row r="72" spans="1:10" s="288" customFormat="1" ht="12.75" customHeight="1">
      <c r="A72" s="289"/>
      <c r="B72" s="286"/>
      <c r="C72" s="286"/>
      <c r="D72" s="286"/>
      <c r="E72" s="286"/>
      <c r="F72" s="286"/>
      <c r="G72" s="287"/>
      <c r="H72" s="286"/>
      <c r="I72" s="286"/>
      <c r="J72" s="331"/>
    </row>
    <row r="73" spans="1:10" s="288" customFormat="1" ht="12.75" customHeight="1">
      <c r="A73" s="289"/>
      <c r="B73" s="286"/>
      <c r="C73" s="286"/>
      <c r="D73" s="286"/>
      <c r="E73" s="286"/>
      <c r="F73" s="286"/>
      <c r="G73" s="287"/>
      <c r="H73" s="286"/>
      <c r="I73" s="286"/>
      <c r="J73" s="331"/>
    </row>
    <row r="74" spans="1:10" s="288" customFormat="1" ht="12.75" customHeight="1">
      <c r="A74" s="289"/>
      <c r="B74" s="286"/>
      <c r="C74" s="286"/>
      <c r="D74" s="286"/>
      <c r="E74" s="286"/>
      <c r="F74" s="286"/>
      <c r="G74" s="287"/>
      <c r="H74" s="286"/>
      <c r="I74" s="286"/>
      <c r="J74" s="331"/>
    </row>
    <row r="75" spans="1:10" s="288" customFormat="1" ht="12.75" customHeight="1">
      <c r="A75" s="289"/>
      <c r="B75" s="286"/>
      <c r="C75" s="286"/>
      <c r="D75" s="286"/>
      <c r="E75" s="286"/>
      <c r="F75" s="286"/>
      <c r="G75" s="287"/>
      <c r="H75" s="286"/>
      <c r="I75" s="286"/>
      <c r="J75" s="331"/>
    </row>
    <row r="76" spans="1:10" s="288" customFormat="1" ht="12.75" customHeight="1">
      <c r="A76" s="289"/>
      <c r="B76" s="286"/>
      <c r="C76" s="286"/>
      <c r="D76" s="286"/>
      <c r="E76" s="286"/>
      <c r="F76" s="286"/>
      <c r="G76" s="287"/>
      <c r="H76" s="286"/>
      <c r="I76" s="286"/>
      <c r="J76" s="331"/>
    </row>
    <row r="77" spans="1:10" s="288" customFormat="1" ht="12.75" customHeight="1">
      <c r="A77" s="289"/>
      <c r="B77" s="286"/>
      <c r="C77" s="286"/>
      <c r="D77" s="286"/>
      <c r="E77" s="286"/>
      <c r="F77" s="286"/>
      <c r="G77" s="287"/>
      <c r="H77" s="286"/>
      <c r="I77" s="286"/>
      <c r="J77" s="331"/>
    </row>
    <row r="78" spans="1:10" s="288" customFormat="1" ht="13.5" customHeight="1">
      <c r="A78" s="563" t="s">
        <v>134</v>
      </c>
      <c r="B78" s="563"/>
      <c r="C78" s="563"/>
      <c r="D78" s="563"/>
      <c r="E78" s="563"/>
      <c r="F78" s="563"/>
      <c r="G78" s="563"/>
      <c r="H78" s="563"/>
      <c r="I78" s="563"/>
      <c r="J78" s="563"/>
    </row>
    <row r="79" spans="1:10" s="288" customFormat="1" ht="13.5" customHeight="1">
      <c r="A79" s="548" t="s">
        <v>159</v>
      </c>
      <c r="B79" s="548"/>
      <c r="C79" s="548"/>
      <c r="D79" s="548"/>
      <c r="E79" s="548"/>
      <c r="F79" s="548"/>
      <c r="G79" s="548"/>
      <c r="H79" s="548"/>
      <c r="I79" s="548"/>
      <c r="J79" s="548"/>
    </row>
    <row r="80" spans="1:10" s="288" customFormat="1" ht="13.5" customHeight="1">
      <c r="A80" s="548" t="s">
        <v>53</v>
      </c>
      <c r="B80" s="548"/>
      <c r="C80" s="548"/>
      <c r="D80" s="548"/>
      <c r="E80" s="548"/>
      <c r="F80" s="548"/>
      <c r="G80" s="548"/>
      <c r="H80" s="548"/>
      <c r="I80" s="548"/>
      <c r="J80" s="548"/>
    </row>
    <row r="81" spans="1:10" s="288" customFormat="1" ht="12" customHeight="1">
      <c r="A81" s="332"/>
      <c r="B81" s="332"/>
      <c r="C81" s="332"/>
      <c r="D81" s="292"/>
      <c r="E81" s="292"/>
      <c r="F81" s="292"/>
      <c r="G81" s="333"/>
      <c r="H81" s="292"/>
      <c r="I81" s="292"/>
      <c r="J81" s="334"/>
    </row>
    <row r="82" spans="4:10" s="288" customFormat="1" ht="12.75" customHeight="1">
      <c r="D82" s="290"/>
      <c r="E82" s="290"/>
      <c r="F82" s="290"/>
      <c r="G82" s="291"/>
      <c r="H82" s="292"/>
      <c r="I82" s="292"/>
      <c r="J82" s="292"/>
    </row>
    <row r="83" spans="1:10" s="296" customFormat="1" ht="11.25" customHeight="1">
      <c r="A83" s="293"/>
      <c r="B83" s="293"/>
      <c r="C83" s="294"/>
      <c r="D83" s="549" t="s">
        <v>193</v>
      </c>
      <c r="E83" s="555" t="s">
        <v>89</v>
      </c>
      <c r="F83" s="556"/>
      <c r="G83" s="559" t="s">
        <v>172</v>
      </c>
      <c r="H83" s="295" t="s">
        <v>54</v>
      </c>
      <c r="I83" s="295"/>
      <c r="J83" s="295"/>
    </row>
    <row r="84" spans="3:10" s="296" customFormat="1" ht="11.25" customHeight="1">
      <c r="C84" s="297"/>
      <c r="D84" s="550"/>
      <c r="E84" s="557"/>
      <c r="F84" s="558"/>
      <c r="G84" s="560"/>
      <c r="H84" s="298" t="s">
        <v>190</v>
      </c>
      <c r="I84" s="455"/>
      <c r="J84" s="299" t="s">
        <v>194</v>
      </c>
    </row>
    <row r="85" spans="1:10" s="296" customFormat="1" ht="11.25" customHeight="1">
      <c r="A85" s="300" t="s">
        <v>90</v>
      </c>
      <c r="B85" s="300"/>
      <c r="C85" s="301"/>
      <c r="D85" s="550"/>
      <c r="E85" s="552" t="s">
        <v>195</v>
      </c>
      <c r="F85" s="552" t="s">
        <v>196</v>
      </c>
      <c r="G85" s="560"/>
      <c r="H85" s="302" t="s">
        <v>69</v>
      </c>
      <c r="I85" s="302"/>
      <c r="J85" s="302"/>
    </row>
    <row r="86" spans="3:10" s="296" customFormat="1" ht="11.25" customHeight="1">
      <c r="C86" s="297"/>
      <c r="D86" s="550"/>
      <c r="E86" s="553"/>
      <c r="F86" s="553" t="s">
        <v>38</v>
      </c>
      <c r="G86" s="560"/>
      <c r="H86" s="303" t="s">
        <v>70</v>
      </c>
      <c r="I86" s="304" t="s">
        <v>71</v>
      </c>
      <c r="J86" s="305" t="s">
        <v>71</v>
      </c>
    </row>
    <row r="87" spans="1:10" s="296" customFormat="1" ht="11.25" customHeight="1">
      <c r="A87" s="306"/>
      <c r="B87" s="306"/>
      <c r="C87" s="307"/>
      <c r="D87" s="551"/>
      <c r="E87" s="554"/>
      <c r="F87" s="554" t="s">
        <v>38</v>
      </c>
      <c r="G87" s="561"/>
      <c r="H87" s="308" t="s">
        <v>72</v>
      </c>
      <c r="I87" s="309" t="s">
        <v>73</v>
      </c>
      <c r="J87" s="310" t="s">
        <v>166</v>
      </c>
    </row>
    <row r="88" spans="1:10" s="296" customFormat="1" ht="11.25" customHeight="1">
      <c r="A88" s="311"/>
      <c r="B88" s="311"/>
      <c r="C88" s="297"/>
      <c r="D88" s="312"/>
      <c r="E88" s="313"/>
      <c r="F88" s="313"/>
      <c r="G88" s="314"/>
      <c r="H88" s="315"/>
      <c r="I88" s="304"/>
      <c r="J88" s="304"/>
    </row>
    <row r="89" spans="1:10" s="296" customFormat="1" ht="10.5" customHeight="1">
      <c r="A89" s="318"/>
      <c r="B89" s="318"/>
      <c r="C89" s="326"/>
      <c r="D89" s="321"/>
      <c r="E89" s="321"/>
      <c r="F89" s="323"/>
      <c r="G89" s="325"/>
      <c r="H89" s="319"/>
      <c r="I89" s="319"/>
      <c r="J89" s="319"/>
    </row>
    <row r="90" spans="1:11" s="296" customFormat="1" ht="10.5" customHeight="1">
      <c r="A90" s="318" t="s">
        <v>103</v>
      </c>
      <c r="B90" s="318"/>
      <c r="C90" s="326"/>
      <c r="D90" s="321">
        <v>165.1</v>
      </c>
      <c r="E90" s="327">
        <v>197.3</v>
      </c>
      <c r="F90" s="327">
        <v>129.8</v>
      </c>
      <c r="G90" s="324">
        <v>181.2</v>
      </c>
      <c r="H90" s="319">
        <v>-16.3203243791181</v>
      </c>
      <c r="I90" s="319">
        <v>27.195685670261923</v>
      </c>
      <c r="J90" s="319">
        <v>28.23779193205943</v>
      </c>
      <c r="K90" s="320"/>
    </row>
    <row r="91" spans="1:11" s="296" customFormat="1" ht="10.5" customHeight="1">
      <c r="A91" s="318"/>
      <c r="B91" s="318"/>
      <c r="C91" s="326"/>
      <c r="D91" s="321"/>
      <c r="E91" s="327"/>
      <c r="F91" s="327"/>
      <c r="G91" s="325"/>
      <c r="H91" s="319"/>
      <c r="I91" s="319"/>
      <c r="J91" s="319"/>
      <c r="K91" s="320"/>
    </row>
    <row r="92" spans="1:11" s="296" customFormat="1" ht="10.5" customHeight="1">
      <c r="A92" s="318"/>
      <c r="B92" s="318" t="s">
        <v>75</v>
      </c>
      <c r="C92" s="326"/>
      <c r="D92" s="321">
        <v>150</v>
      </c>
      <c r="E92" s="327">
        <v>174.7</v>
      </c>
      <c r="F92" s="327">
        <v>131.7</v>
      </c>
      <c r="G92" s="324">
        <v>162.35</v>
      </c>
      <c r="H92" s="319">
        <v>-14.138523182598737</v>
      </c>
      <c r="I92" s="319">
        <v>13.895216400911172</v>
      </c>
      <c r="J92" s="319">
        <v>15.305397727272712</v>
      </c>
      <c r="K92" s="320"/>
    </row>
    <row r="93" spans="1:11" s="296" customFormat="1" ht="10.5" customHeight="1">
      <c r="A93" s="318"/>
      <c r="B93" s="318" t="s">
        <v>76</v>
      </c>
      <c r="C93" s="326"/>
      <c r="D93" s="321">
        <v>187.5</v>
      </c>
      <c r="E93" s="327">
        <v>230.9</v>
      </c>
      <c r="F93" s="327">
        <v>127</v>
      </c>
      <c r="G93" s="324">
        <v>209.2</v>
      </c>
      <c r="H93" s="319">
        <v>-18.79601559116501</v>
      </c>
      <c r="I93" s="319">
        <v>47.63779527559055</v>
      </c>
      <c r="J93" s="319">
        <v>47.220267417311746</v>
      </c>
      <c r="K93" s="320"/>
    </row>
    <row r="94" spans="1:11" s="296" customFormat="1" ht="10.5" customHeight="1">
      <c r="A94" s="318"/>
      <c r="B94" s="318"/>
      <c r="C94" s="326"/>
      <c r="D94" s="321"/>
      <c r="E94" s="327"/>
      <c r="F94" s="327"/>
      <c r="G94" s="324"/>
      <c r="H94" s="319"/>
      <c r="I94" s="319"/>
      <c r="J94" s="319"/>
      <c r="K94" s="320"/>
    </row>
    <row r="95" spans="1:11" s="296" customFormat="1" ht="10.5" customHeight="1">
      <c r="A95" s="318"/>
      <c r="B95" s="318"/>
      <c r="C95" s="326"/>
      <c r="D95" s="321"/>
      <c r="E95" s="327"/>
      <c r="F95" s="327"/>
      <c r="G95" s="325"/>
      <c r="H95" s="319"/>
      <c r="I95" s="319"/>
      <c r="J95" s="319"/>
      <c r="K95" s="320"/>
    </row>
    <row r="96" spans="1:11" s="296" customFormat="1" ht="10.5" customHeight="1">
      <c r="A96" s="318" t="s">
        <v>104</v>
      </c>
      <c r="B96" s="318"/>
      <c r="C96" s="326"/>
      <c r="D96" s="321">
        <v>175.1</v>
      </c>
      <c r="E96" s="327">
        <v>172.8</v>
      </c>
      <c r="F96" s="327">
        <v>160.4</v>
      </c>
      <c r="G96" s="324">
        <v>173.95</v>
      </c>
      <c r="H96" s="319">
        <v>1.3310185185185086</v>
      </c>
      <c r="I96" s="319">
        <v>9.164588528678296</v>
      </c>
      <c r="J96" s="319">
        <v>9.678436317780557</v>
      </c>
      <c r="K96" s="320"/>
    </row>
    <row r="97" spans="1:11" s="296" customFormat="1" ht="10.5" customHeight="1">
      <c r="A97" s="318"/>
      <c r="B97" s="318"/>
      <c r="C97" s="326"/>
      <c r="D97" s="321"/>
      <c r="E97" s="327"/>
      <c r="F97" s="327"/>
      <c r="G97" s="324"/>
      <c r="H97" s="319"/>
      <c r="I97" s="319"/>
      <c r="J97" s="319"/>
      <c r="K97" s="320"/>
    </row>
    <row r="98" spans="1:11" s="296" customFormat="1" ht="10.5" customHeight="1">
      <c r="A98" s="318"/>
      <c r="B98" s="318" t="s">
        <v>75</v>
      </c>
      <c r="C98" s="326"/>
      <c r="D98" s="321">
        <v>156.4</v>
      </c>
      <c r="E98" s="327">
        <v>154.6</v>
      </c>
      <c r="F98" s="327">
        <v>141.4</v>
      </c>
      <c r="G98" s="324">
        <v>155.5</v>
      </c>
      <c r="H98" s="319">
        <v>1.1642949547218702</v>
      </c>
      <c r="I98" s="319">
        <v>10.608203677510607</v>
      </c>
      <c r="J98" s="319">
        <v>11.031774366297741</v>
      </c>
      <c r="K98" s="320"/>
    </row>
    <row r="99" spans="1:11" s="296" customFormat="1" ht="10.5" customHeight="1">
      <c r="A99" s="318"/>
      <c r="B99" s="318" t="s">
        <v>76</v>
      </c>
      <c r="C99" s="326"/>
      <c r="D99" s="321">
        <v>251.9</v>
      </c>
      <c r="E99" s="327">
        <v>247.9</v>
      </c>
      <c r="F99" s="327">
        <v>238.6</v>
      </c>
      <c r="G99" s="324">
        <v>249.9</v>
      </c>
      <c r="H99" s="319">
        <v>1.6135538523598225</v>
      </c>
      <c r="I99" s="319">
        <v>5.574182732606879</v>
      </c>
      <c r="J99" s="319">
        <v>6.385696040868467</v>
      </c>
      <c r="K99" s="320"/>
    </row>
    <row r="100" spans="1:11" s="296" customFormat="1" ht="10.5" customHeight="1">
      <c r="A100" s="318"/>
      <c r="B100" s="318"/>
      <c r="C100" s="326"/>
      <c r="D100" s="321"/>
      <c r="E100" s="327"/>
      <c r="F100" s="327"/>
      <c r="G100" s="324"/>
      <c r="H100" s="319"/>
      <c r="I100" s="319"/>
      <c r="J100" s="319"/>
      <c r="K100" s="320"/>
    </row>
    <row r="101" spans="1:11" s="296" customFormat="1" ht="10.5" customHeight="1">
      <c r="A101" s="318"/>
      <c r="B101" s="318"/>
      <c r="C101" s="326"/>
      <c r="D101" s="321"/>
      <c r="E101" s="327"/>
      <c r="F101" s="327"/>
      <c r="G101" s="325"/>
      <c r="H101" s="319"/>
      <c r="I101" s="319"/>
      <c r="J101" s="319"/>
      <c r="K101" s="320"/>
    </row>
    <row r="102" spans="1:11" s="296" customFormat="1" ht="10.5" customHeight="1">
      <c r="A102" s="318" t="s">
        <v>105</v>
      </c>
      <c r="B102" s="318"/>
      <c r="C102" s="326"/>
      <c r="D102" s="321">
        <v>140.4</v>
      </c>
      <c r="E102" s="327">
        <v>139.6</v>
      </c>
      <c r="F102" s="327">
        <v>114.2</v>
      </c>
      <c r="G102" s="324">
        <v>140</v>
      </c>
      <c r="H102" s="319">
        <v>0.5730659025788047</v>
      </c>
      <c r="I102" s="319">
        <v>22.942206654991246</v>
      </c>
      <c r="J102" s="319">
        <v>31.888836552048982</v>
      </c>
      <c r="K102" s="320"/>
    </row>
    <row r="103" spans="1:11" s="296" customFormat="1" ht="10.5" customHeight="1">
      <c r="A103" s="318"/>
      <c r="B103" s="318"/>
      <c r="C103" s="326"/>
      <c r="D103" s="321"/>
      <c r="E103" s="327"/>
      <c r="F103" s="327"/>
      <c r="G103" s="324"/>
      <c r="H103" s="319"/>
      <c r="I103" s="319"/>
      <c r="J103" s="319"/>
      <c r="K103" s="320"/>
    </row>
    <row r="104" spans="1:11" s="296" customFormat="1" ht="10.5" customHeight="1">
      <c r="A104" s="318"/>
      <c r="B104" s="318" t="s">
        <v>75</v>
      </c>
      <c r="C104" s="326"/>
      <c r="D104" s="321">
        <v>133.2</v>
      </c>
      <c r="E104" s="327">
        <v>131.1</v>
      </c>
      <c r="F104" s="327">
        <v>114.4</v>
      </c>
      <c r="G104" s="324">
        <v>132.15</v>
      </c>
      <c r="H104" s="319">
        <v>1.6018306636155564</v>
      </c>
      <c r="I104" s="319">
        <v>16.433566433566416</v>
      </c>
      <c r="J104" s="319">
        <v>27.557915057915043</v>
      </c>
      <c r="K104" s="320"/>
    </row>
    <row r="105" spans="1:11" s="296" customFormat="1" ht="10.5" customHeight="1">
      <c r="A105" s="318"/>
      <c r="B105" s="318" t="s">
        <v>76</v>
      </c>
      <c r="C105" s="326"/>
      <c r="D105" s="321">
        <v>158.6</v>
      </c>
      <c r="E105" s="327">
        <v>161.3</v>
      </c>
      <c r="F105" s="327">
        <v>113.7</v>
      </c>
      <c r="G105" s="324">
        <v>159.95</v>
      </c>
      <c r="H105" s="319">
        <v>-1.673899566026049</v>
      </c>
      <c r="I105" s="319">
        <v>39.48988566402814</v>
      </c>
      <c r="J105" s="319">
        <v>41.86252771618624</v>
      </c>
      <c r="K105" s="320"/>
    </row>
    <row r="106" spans="1:11" s="296" customFormat="1" ht="10.5" customHeight="1">
      <c r="A106" s="318"/>
      <c r="B106" s="318"/>
      <c r="C106" s="326"/>
      <c r="D106" s="321"/>
      <c r="E106" s="327"/>
      <c r="F106" s="327"/>
      <c r="G106" s="324"/>
      <c r="H106" s="319"/>
      <c r="I106" s="319"/>
      <c r="J106" s="319"/>
      <c r="K106" s="320"/>
    </row>
    <row r="107" spans="1:11" s="296" customFormat="1" ht="10.5" customHeight="1">
      <c r="A107" s="318"/>
      <c r="B107" s="318"/>
      <c r="C107" s="326"/>
      <c r="D107" s="321"/>
      <c r="E107" s="327"/>
      <c r="F107" s="327"/>
      <c r="G107" s="324"/>
      <c r="H107" s="319"/>
      <c r="I107" s="319"/>
      <c r="J107" s="319"/>
      <c r="K107" s="320"/>
    </row>
    <row r="108" spans="1:11" s="296" customFormat="1" ht="10.5" customHeight="1">
      <c r="A108" s="318" t="s">
        <v>106</v>
      </c>
      <c r="B108" s="318"/>
      <c r="C108" s="326"/>
      <c r="D108" s="321"/>
      <c r="E108" s="327"/>
      <c r="F108" s="327"/>
      <c r="G108" s="324"/>
      <c r="H108" s="319"/>
      <c r="I108" s="319"/>
      <c r="J108" s="319"/>
      <c r="K108" s="320"/>
    </row>
    <row r="109" spans="1:11" s="296" customFormat="1" ht="10.5" customHeight="1">
      <c r="A109" s="318"/>
      <c r="B109" s="318" t="s">
        <v>107</v>
      </c>
      <c r="C109" s="326"/>
      <c r="D109" s="321">
        <v>158.9</v>
      </c>
      <c r="E109" s="327">
        <v>166.5</v>
      </c>
      <c r="F109" s="327">
        <v>142</v>
      </c>
      <c r="G109" s="324">
        <v>162.7</v>
      </c>
      <c r="H109" s="319">
        <v>-4.564564564564561</v>
      </c>
      <c r="I109" s="319">
        <v>11.901408450704228</v>
      </c>
      <c r="J109" s="319">
        <v>5.171299288946348</v>
      </c>
      <c r="K109" s="320"/>
    </row>
    <row r="110" spans="1:11" s="296" customFormat="1" ht="10.5" customHeight="1">
      <c r="A110" s="318"/>
      <c r="B110" s="318"/>
      <c r="C110" s="326"/>
      <c r="D110" s="321"/>
      <c r="E110" s="327"/>
      <c r="F110" s="327"/>
      <c r="G110" s="324"/>
      <c r="H110" s="319"/>
      <c r="I110" s="319"/>
      <c r="J110" s="319"/>
      <c r="K110" s="320"/>
    </row>
    <row r="111" spans="1:11" s="296" customFormat="1" ht="10.5" customHeight="1">
      <c r="A111" s="318"/>
      <c r="B111" s="318" t="s">
        <v>75</v>
      </c>
      <c r="C111" s="326"/>
      <c r="D111" s="321">
        <v>153.7</v>
      </c>
      <c r="E111" s="327">
        <v>161.8</v>
      </c>
      <c r="F111" s="327">
        <v>140.3</v>
      </c>
      <c r="G111" s="324">
        <v>157.75</v>
      </c>
      <c r="H111" s="319">
        <v>-5.006180469715712</v>
      </c>
      <c r="I111" s="319">
        <v>9.550962223806113</v>
      </c>
      <c r="J111" s="319">
        <v>2.401817591691002</v>
      </c>
      <c r="K111" s="320"/>
    </row>
    <row r="112" spans="1:11" s="296" customFormat="1" ht="10.5" customHeight="1">
      <c r="A112" s="318"/>
      <c r="B112" s="318" t="s">
        <v>76</v>
      </c>
      <c r="C112" s="326"/>
      <c r="D112" s="321">
        <v>198.8</v>
      </c>
      <c r="E112" s="327">
        <v>203.1</v>
      </c>
      <c r="F112" s="327">
        <v>155.9</v>
      </c>
      <c r="G112" s="324">
        <v>200.95</v>
      </c>
      <c r="H112" s="319">
        <v>-2.1171836533727144</v>
      </c>
      <c r="I112" s="319">
        <v>27.517639512508023</v>
      </c>
      <c r="J112" s="319">
        <v>25.71160462933998</v>
      </c>
      <c r="K112" s="320"/>
    </row>
    <row r="113" spans="1:11" s="296" customFormat="1" ht="10.5" customHeight="1">
      <c r="A113" s="318"/>
      <c r="B113" s="318"/>
      <c r="C113" s="326"/>
      <c r="D113" s="321"/>
      <c r="E113" s="327"/>
      <c r="F113" s="327"/>
      <c r="G113" s="324"/>
      <c r="H113" s="319"/>
      <c r="I113" s="319"/>
      <c r="J113" s="319"/>
      <c r="K113" s="320"/>
    </row>
    <row r="114" spans="1:11" s="296" customFormat="1" ht="10.5" customHeight="1">
      <c r="A114" s="318"/>
      <c r="B114" s="318"/>
      <c r="C114" s="326"/>
      <c r="D114" s="321"/>
      <c r="E114" s="327"/>
      <c r="F114" s="327"/>
      <c r="G114" s="324"/>
      <c r="H114" s="319"/>
      <c r="I114" s="319"/>
      <c r="J114" s="319"/>
      <c r="K114" s="320"/>
    </row>
    <row r="115" spans="1:11" s="296" customFormat="1" ht="10.5" customHeight="1">
      <c r="A115" s="318" t="s">
        <v>108</v>
      </c>
      <c r="B115" s="318"/>
      <c r="C115" s="326"/>
      <c r="D115" s="321">
        <v>256</v>
      </c>
      <c r="E115" s="327">
        <v>225.5</v>
      </c>
      <c r="F115" s="327">
        <v>222.8</v>
      </c>
      <c r="G115" s="324">
        <v>240.75</v>
      </c>
      <c r="H115" s="319">
        <v>13.52549889135255</v>
      </c>
      <c r="I115" s="319">
        <v>14.901256732495506</v>
      </c>
      <c r="J115" s="319">
        <v>12.631578947368421</v>
      </c>
      <c r="K115" s="320"/>
    </row>
    <row r="116" spans="1:11" s="296" customFormat="1" ht="10.5" customHeight="1">
      <c r="A116" s="318"/>
      <c r="B116" s="318"/>
      <c r="C116" s="326"/>
      <c r="D116" s="321"/>
      <c r="E116" s="327"/>
      <c r="F116" s="327"/>
      <c r="G116" s="325"/>
      <c r="H116" s="319"/>
      <c r="I116" s="319"/>
      <c r="J116" s="319"/>
      <c r="K116" s="320"/>
    </row>
    <row r="117" spans="1:11" s="296" customFormat="1" ht="10.5" customHeight="1">
      <c r="A117" s="318"/>
      <c r="B117" s="318" t="s">
        <v>75</v>
      </c>
      <c r="C117" s="326"/>
      <c r="D117" s="321">
        <v>235.5</v>
      </c>
      <c r="E117" s="327">
        <v>217.8</v>
      </c>
      <c r="F117" s="327">
        <v>198.7</v>
      </c>
      <c r="G117" s="324">
        <v>226.65</v>
      </c>
      <c r="H117" s="319">
        <v>8.126721763085394</v>
      </c>
      <c r="I117" s="319">
        <v>18.520382486160045</v>
      </c>
      <c r="J117" s="319">
        <v>14.759493670886078</v>
      </c>
      <c r="K117" s="320"/>
    </row>
    <row r="118" spans="1:11" s="296" customFormat="1" ht="10.5" customHeight="1">
      <c r="A118" s="318"/>
      <c r="B118" s="318" t="s">
        <v>76</v>
      </c>
      <c r="C118" s="326"/>
      <c r="D118" s="321">
        <v>287.7</v>
      </c>
      <c r="E118" s="327">
        <v>237.4</v>
      </c>
      <c r="F118" s="327">
        <v>260</v>
      </c>
      <c r="G118" s="324">
        <v>262.55</v>
      </c>
      <c r="H118" s="319">
        <v>21.18786857624262</v>
      </c>
      <c r="I118" s="319">
        <v>10.65384615384615</v>
      </c>
      <c r="J118" s="319">
        <v>9.945561139028475</v>
      </c>
      <c r="K118" s="320"/>
    </row>
    <row r="119" spans="1:11" s="296" customFormat="1" ht="10.5" customHeight="1">
      <c r="A119" s="318"/>
      <c r="B119" s="318"/>
      <c r="C119" s="326"/>
      <c r="D119" s="321"/>
      <c r="E119" s="327"/>
      <c r="F119" s="327"/>
      <c r="G119" s="324"/>
      <c r="H119" s="319"/>
      <c r="I119" s="319"/>
      <c r="J119" s="319"/>
      <c r="K119" s="320"/>
    </row>
    <row r="120" spans="1:11" s="296" customFormat="1" ht="10.5" customHeight="1">
      <c r="A120" s="328"/>
      <c r="B120" s="328"/>
      <c r="C120" s="335"/>
      <c r="D120" s="321"/>
      <c r="E120" s="327"/>
      <c r="F120" s="327"/>
      <c r="G120" s="324"/>
      <c r="H120" s="319"/>
      <c r="I120" s="319"/>
      <c r="J120" s="319"/>
      <c r="K120" s="320"/>
    </row>
    <row r="121" spans="1:11" s="296" customFormat="1" ht="10.5" customHeight="1">
      <c r="A121" s="318" t="s">
        <v>109</v>
      </c>
      <c r="B121" s="328"/>
      <c r="C121" s="335"/>
      <c r="D121" s="321"/>
      <c r="E121" s="327"/>
      <c r="F121" s="327"/>
      <c r="G121" s="324"/>
      <c r="H121" s="319"/>
      <c r="I121" s="319"/>
      <c r="J121" s="319"/>
      <c r="K121" s="320"/>
    </row>
    <row r="122" spans="1:11" s="296" customFormat="1" ht="10.5" customHeight="1">
      <c r="A122" s="318"/>
      <c r="B122" s="318" t="s">
        <v>110</v>
      </c>
      <c r="C122" s="335"/>
      <c r="D122" s="321">
        <v>174</v>
      </c>
      <c r="E122" s="327">
        <v>159</v>
      </c>
      <c r="F122" s="327">
        <v>142.1</v>
      </c>
      <c r="G122" s="324">
        <v>166.5</v>
      </c>
      <c r="H122" s="319">
        <v>9.433962264150944</v>
      </c>
      <c r="I122" s="319">
        <v>22.44897959183674</v>
      </c>
      <c r="J122" s="319">
        <v>17.501764290755123</v>
      </c>
      <c r="K122" s="320"/>
    </row>
    <row r="123" spans="1:11" s="296" customFormat="1" ht="10.5" customHeight="1">
      <c r="A123" s="318"/>
      <c r="B123" s="318"/>
      <c r="C123" s="335"/>
      <c r="D123" s="321"/>
      <c r="E123" s="327"/>
      <c r="F123" s="327"/>
      <c r="G123" s="324"/>
      <c r="H123" s="319"/>
      <c r="I123" s="319"/>
      <c r="J123" s="319"/>
      <c r="K123" s="320"/>
    </row>
    <row r="124" spans="1:11" s="296" customFormat="1" ht="10.5" customHeight="1">
      <c r="A124" s="318"/>
      <c r="B124" s="318" t="s">
        <v>75</v>
      </c>
      <c r="C124" s="335"/>
      <c r="D124" s="321">
        <v>126.1</v>
      </c>
      <c r="E124" s="327">
        <v>130.9</v>
      </c>
      <c r="F124" s="327">
        <v>120.1</v>
      </c>
      <c r="G124" s="324">
        <v>128.5</v>
      </c>
      <c r="H124" s="319">
        <v>-3.666921313980146</v>
      </c>
      <c r="I124" s="319">
        <v>4.995836802664447</v>
      </c>
      <c r="J124" s="319">
        <v>6.2422488631666075</v>
      </c>
      <c r="K124" s="320"/>
    </row>
    <row r="125" spans="1:11" s="296" customFormat="1" ht="10.5" customHeight="1">
      <c r="A125" s="318"/>
      <c r="B125" s="318" t="s">
        <v>76</v>
      </c>
      <c r="C125" s="335"/>
      <c r="D125" s="321">
        <v>237.5</v>
      </c>
      <c r="E125" s="327">
        <v>196.3</v>
      </c>
      <c r="F125" s="327">
        <v>171.2</v>
      </c>
      <c r="G125" s="324">
        <v>216.9</v>
      </c>
      <c r="H125" s="319">
        <v>20.988283239938863</v>
      </c>
      <c r="I125" s="319">
        <v>38.726635514018696</v>
      </c>
      <c r="J125" s="319">
        <v>28.229382205143384</v>
      </c>
      <c r="K125" s="320"/>
    </row>
    <row r="126" spans="1:11" s="296" customFormat="1" ht="10.5" customHeight="1">
      <c r="A126" s="318"/>
      <c r="B126" s="318"/>
      <c r="C126" s="335"/>
      <c r="D126" s="321"/>
      <c r="E126" s="327"/>
      <c r="F126" s="327"/>
      <c r="G126" s="324"/>
      <c r="H126" s="319"/>
      <c r="I126" s="319"/>
      <c r="J126" s="319"/>
      <c r="K126" s="320"/>
    </row>
    <row r="127" spans="1:11" s="296" customFormat="1" ht="10.5" customHeight="1">
      <c r="A127" s="318"/>
      <c r="B127" s="318"/>
      <c r="C127" s="335"/>
      <c r="D127" s="321"/>
      <c r="E127" s="327"/>
      <c r="F127" s="327"/>
      <c r="G127" s="324"/>
      <c r="H127" s="319"/>
      <c r="I127" s="319"/>
      <c r="J127" s="319"/>
      <c r="K127" s="320"/>
    </row>
    <row r="128" spans="1:11" s="296" customFormat="1" ht="10.5" customHeight="1">
      <c r="A128" s="318" t="s">
        <v>111</v>
      </c>
      <c r="B128" s="318"/>
      <c r="C128" s="335"/>
      <c r="D128" s="321">
        <v>180.8</v>
      </c>
      <c r="E128" s="327">
        <v>165.7</v>
      </c>
      <c r="F128" s="327">
        <v>143.6</v>
      </c>
      <c r="G128" s="324">
        <v>173.25</v>
      </c>
      <c r="H128" s="319">
        <v>9.112854556427292</v>
      </c>
      <c r="I128" s="319">
        <v>25.90529247910865</v>
      </c>
      <c r="J128" s="319">
        <v>28.47608453837598</v>
      </c>
      <c r="K128" s="320"/>
    </row>
    <row r="129" spans="1:11" s="296" customFormat="1" ht="10.5" customHeight="1">
      <c r="A129" s="318"/>
      <c r="B129" s="318"/>
      <c r="C129" s="335"/>
      <c r="D129" s="321"/>
      <c r="E129" s="327"/>
      <c r="F129" s="327"/>
      <c r="G129" s="324"/>
      <c r="H129" s="319"/>
      <c r="I129" s="319"/>
      <c r="J129" s="319"/>
      <c r="K129" s="320"/>
    </row>
    <row r="130" spans="1:11" s="296" customFormat="1" ht="10.5" customHeight="1">
      <c r="A130" s="318"/>
      <c r="B130" s="318" t="s">
        <v>75</v>
      </c>
      <c r="C130" s="335"/>
      <c r="D130" s="321">
        <v>126.9</v>
      </c>
      <c r="E130" s="327">
        <v>119.8</v>
      </c>
      <c r="F130" s="327">
        <v>122.4</v>
      </c>
      <c r="G130" s="324">
        <v>123.35</v>
      </c>
      <c r="H130" s="319">
        <v>5.926544240400675</v>
      </c>
      <c r="I130" s="319">
        <v>3.676470588235294</v>
      </c>
      <c r="J130" s="319">
        <v>6.704152249134949</v>
      </c>
      <c r="K130" s="320"/>
    </row>
    <row r="131" spans="1:11" s="296" customFormat="1" ht="10.5" customHeight="1">
      <c r="A131" s="318"/>
      <c r="B131" s="318" t="s">
        <v>76</v>
      </c>
      <c r="C131" s="335"/>
      <c r="D131" s="321">
        <v>267.6</v>
      </c>
      <c r="E131" s="327">
        <v>239.4</v>
      </c>
      <c r="F131" s="327">
        <v>177.8</v>
      </c>
      <c r="G131" s="324">
        <v>253.5</v>
      </c>
      <c r="H131" s="319">
        <v>11.779448621553891</v>
      </c>
      <c r="I131" s="319">
        <v>50.50618672665917</v>
      </c>
      <c r="J131" s="319">
        <v>52.848959903527266</v>
      </c>
      <c r="K131" s="320"/>
    </row>
    <row r="132" spans="1:11" s="296" customFormat="1" ht="10.5" customHeight="1">
      <c r="A132" s="318"/>
      <c r="B132" s="318"/>
      <c r="C132" s="335"/>
      <c r="D132" s="321"/>
      <c r="E132" s="327"/>
      <c r="F132" s="327"/>
      <c r="G132" s="324"/>
      <c r="H132" s="319"/>
      <c r="I132" s="319"/>
      <c r="J132" s="319"/>
      <c r="K132" s="320"/>
    </row>
    <row r="133" spans="1:11" s="296" customFormat="1" ht="10.5" customHeight="1">
      <c r="A133" s="318"/>
      <c r="B133" s="318"/>
      <c r="C133" s="335"/>
      <c r="D133" s="321"/>
      <c r="E133" s="327"/>
      <c r="F133" s="327"/>
      <c r="G133" s="324"/>
      <c r="H133" s="319"/>
      <c r="I133" s="319"/>
      <c r="J133" s="319"/>
      <c r="K133" s="320"/>
    </row>
    <row r="134" spans="1:11" s="296" customFormat="1" ht="10.5" customHeight="1">
      <c r="A134" s="318" t="s">
        <v>112</v>
      </c>
      <c r="B134" s="318"/>
      <c r="C134" s="335"/>
      <c r="D134" s="321">
        <v>74.8</v>
      </c>
      <c r="E134" s="327">
        <v>70.3</v>
      </c>
      <c r="F134" s="327">
        <v>73.4</v>
      </c>
      <c r="G134" s="324">
        <v>72.55</v>
      </c>
      <c r="H134" s="319">
        <v>6.401137980085349</v>
      </c>
      <c r="I134" s="319">
        <v>1.907356948228871</v>
      </c>
      <c r="J134" s="319">
        <v>35.86142322097376</v>
      </c>
      <c r="K134" s="320"/>
    </row>
    <row r="135" spans="1:11" s="296" customFormat="1" ht="10.5" customHeight="1">
      <c r="A135" s="318"/>
      <c r="B135" s="318"/>
      <c r="C135" s="335"/>
      <c r="D135" s="321"/>
      <c r="E135" s="327"/>
      <c r="F135" s="327"/>
      <c r="G135" s="324"/>
      <c r="H135" s="319"/>
      <c r="I135" s="319"/>
      <c r="J135" s="319"/>
      <c r="K135" s="320"/>
    </row>
    <row r="136" spans="1:11" s="296" customFormat="1" ht="10.5" customHeight="1">
      <c r="A136" s="318"/>
      <c r="B136" s="318" t="s">
        <v>75</v>
      </c>
      <c r="C136" s="335"/>
      <c r="D136" s="321">
        <v>59.8</v>
      </c>
      <c r="E136" s="327">
        <v>54.7</v>
      </c>
      <c r="F136" s="327">
        <v>69.3</v>
      </c>
      <c r="G136" s="324">
        <v>57.25</v>
      </c>
      <c r="H136" s="319">
        <v>9.323583180987193</v>
      </c>
      <c r="I136" s="319">
        <v>-13.70851370851371</v>
      </c>
      <c r="J136" s="319">
        <v>17.075664621676893</v>
      </c>
      <c r="K136" s="320"/>
    </row>
    <row r="137" spans="1:11" s="296" customFormat="1" ht="10.5" customHeight="1">
      <c r="A137" s="318"/>
      <c r="B137" s="318" t="s">
        <v>76</v>
      </c>
      <c r="C137" s="335"/>
      <c r="D137" s="321">
        <v>522.5</v>
      </c>
      <c r="E137" s="327">
        <v>534.8</v>
      </c>
      <c r="F137" s="327">
        <v>197.7</v>
      </c>
      <c r="G137" s="324">
        <v>528.65</v>
      </c>
      <c r="H137" s="319">
        <v>-2.2999252056843598</v>
      </c>
      <c r="I137" s="319">
        <v>164.28932726353062</v>
      </c>
      <c r="J137" s="319">
        <v>179.26571579503434</v>
      </c>
      <c r="K137" s="320"/>
    </row>
    <row r="138" spans="1:11" s="296" customFormat="1" ht="10.5" customHeight="1">
      <c r="A138" s="318"/>
      <c r="B138" s="318"/>
      <c r="C138" s="335"/>
      <c r="D138" s="321"/>
      <c r="E138" s="327"/>
      <c r="F138" s="327"/>
      <c r="G138" s="324"/>
      <c r="H138" s="319"/>
      <c r="I138" s="319"/>
      <c r="J138" s="319"/>
      <c r="K138" s="320"/>
    </row>
    <row r="139" spans="1:11" s="296" customFormat="1" ht="10.5" customHeight="1">
      <c r="A139" s="328"/>
      <c r="B139" s="328"/>
      <c r="C139" s="335"/>
      <c r="D139" s="321"/>
      <c r="E139" s="327"/>
      <c r="F139" s="327"/>
      <c r="G139" s="324"/>
      <c r="H139" s="319"/>
      <c r="I139" s="319"/>
      <c r="J139" s="319"/>
      <c r="K139" s="320"/>
    </row>
    <row r="140" spans="1:11" s="296" customFormat="1" ht="10.5" customHeight="1">
      <c r="A140" s="318" t="s">
        <v>113</v>
      </c>
      <c r="B140" s="318"/>
      <c r="C140" s="326"/>
      <c r="D140" s="321"/>
      <c r="E140" s="327"/>
      <c r="F140" s="327"/>
      <c r="G140" s="324"/>
      <c r="H140" s="319"/>
      <c r="I140" s="319"/>
      <c r="J140" s="319"/>
      <c r="K140" s="320"/>
    </row>
    <row r="141" spans="1:11" s="296" customFormat="1" ht="10.5" customHeight="1">
      <c r="A141" s="318"/>
      <c r="B141" s="318" t="s">
        <v>114</v>
      </c>
      <c r="C141" s="326"/>
      <c r="D141" s="321">
        <v>74.8</v>
      </c>
      <c r="E141" s="327">
        <v>73</v>
      </c>
      <c r="F141" s="327">
        <v>69.4</v>
      </c>
      <c r="G141" s="324">
        <v>73.9</v>
      </c>
      <c r="H141" s="319">
        <v>2.4657534246575303</v>
      </c>
      <c r="I141" s="319">
        <v>7.780979827089324</v>
      </c>
      <c r="J141" s="319">
        <v>9.806835066864775</v>
      </c>
      <c r="K141" s="320"/>
    </row>
    <row r="142" spans="1:11" s="296" customFormat="1" ht="10.5" customHeight="1">
      <c r="A142" s="318"/>
      <c r="B142" s="318"/>
      <c r="C142" s="326"/>
      <c r="D142" s="321"/>
      <c r="E142" s="327"/>
      <c r="F142" s="327"/>
      <c r="G142" s="324"/>
      <c r="H142" s="319"/>
      <c r="I142" s="319"/>
      <c r="J142" s="319"/>
      <c r="K142" s="320"/>
    </row>
    <row r="143" spans="1:10" s="296" customFormat="1" ht="10.5" customHeight="1">
      <c r="A143" s="318"/>
      <c r="B143" s="318" t="s">
        <v>75</v>
      </c>
      <c r="C143" s="326"/>
      <c r="D143" s="321">
        <v>68.1</v>
      </c>
      <c r="E143" s="327">
        <v>68.2</v>
      </c>
      <c r="F143" s="327">
        <v>63.2</v>
      </c>
      <c r="G143" s="324">
        <v>68.15</v>
      </c>
      <c r="H143" s="319">
        <v>-0.1466275659824172</v>
      </c>
      <c r="I143" s="319">
        <v>7.753164556962012</v>
      </c>
      <c r="J143" s="319">
        <v>10.275080906148883</v>
      </c>
    </row>
    <row r="144" spans="1:10" s="296" customFormat="1" ht="10.5" customHeight="1">
      <c r="A144" s="318"/>
      <c r="B144" s="318" t="s">
        <v>76</v>
      </c>
      <c r="C144" s="326"/>
      <c r="D144" s="321">
        <v>126.9</v>
      </c>
      <c r="E144" s="327">
        <v>110.2</v>
      </c>
      <c r="F144" s="327">
        <v>117.3</v>
      </c>
      <c r="G144" s="324">
        <v>118.55</v>
      </c>
      <c r="H144" s="319">
        <v>15.15426497277677</v>
      </c>
      <c r="I144" s="319">
        <v>8.184143222506401</v>
      </c>
      <c r="J144" s="319">
        <v>7.625964593735819</v>
      </c>
    </row>
    <row r="145" spans="1:10" s="296" customFormat="1" ht="10.5" customHeight="1">
      <c r="A145" s="328"/>
      <c r="B145" s="328"/>
      <c r="C145" s="336"/>
      <c r="D145" s="337"/>
      <c r="E145" s="337"/>
      <c r="F145" s="324"/>
      <c r="G145" s="338"/>
      <c r="H145" s="339"/>
      <c r="I145" s="339"/>
      <c r="J145" s="339"/>
    </row>
    <row r="146" spans="1:10" s="296" customFormat="1" ht="12.75">
      <c r="A146" s="328"/>
      <c r="B146" s="328"/>
      <c r="C146" s="336"/>
      <c r="D146" s="340"/>
      <c r="E146" s="340"/>
      <c r="F146" s="324"/>
      <c r="G146" s="341"/>
      <c r="H146" s="340"/>
      <c r="I146" s="340"/>
      <c r="J146" s="340"/>
    </row>
    <row r="147" spans="1:10" s="296" customFormat="1" ht="10.5" customHeight="1">
      <c r="A147" s="328"/>
      <c r="C147" s="311"/>
      <c r="D147" s="340"/>
      <c r="E147" s="340"/>
      <c r="F147" s="324"/>
      <c r="G147" s="341"/>
      <c r="H147" s="340"/>
      <c r="I147" s="340"/>
      <c r="J147" s="340"/>
    </row>
    <row r="148" spans="1:10" s="296" customFormat="1" ht="10.5" customHeight="1">
      <c r="A148" s="328"/>
      <c r="B148" s="328"/>
      <c r="C148" s="336"/>
      <c r="D148" s="340"/>
      <c r="E148" s="340"/>
      <c r="F148" s="324"/>
      <c r="G148" s="341"/>
      <c r="H148" s="340"/>
      <c r="I148" s="340"/>
      <c r="J148" s="340"/>
    </row>
  </sheetData>
  <mergeCells count="16">
    <mergeCell ref="A3:J3"/>
    <mergeCell ref="A4:J4"/>
    <mergeCell ref="A5:J5"/>
    <mergeCell ref="A78:J78"/>
    <mergeCell ref="F10:F12"/>
    <mergeCell ref="G8:G12"/>
    <mergeCell ref="E8:F9"/>
    <mergeCell ref="D8:D12"/>
    <mergeCell ref="E10:E12"/>
    <mergeCell ref="A79:J79"/>
    <mergeCell ref="A80:J80"/>
    <mergeCell ref="D83:D87"/>
    <mergeCell ref="E85:E87"/>
    <mergeCell ref="F85:F87"/>
    <mergeCell ref="E83:F84"/>
    <mergeCell ref="G83:G87"/>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47"/>
  <sheetViews>
    <sheetView zoomScale="125" zoomScaleNormal="125" workbookViewId="0" topLeftCell="A1">
      <selection activeCell="A1" sqref="A1"/>
    </sheetView>
  </sheetViews>
  <sheetFormatPr defaultColWidth="11.421875" defaultRowHeight="12.75"/>
  <cols>
    <col min="1" max="1" width="1.1484375" style="399" customWidth="1"/>
    <col min="2" max="2" width="11.140625" style="399" customWidth="1"/>
    <col min="3" max="3" width="25.140625" style="399" customWidth="1"/>
    <col min="4" max="4" width="7.7109375" style="399" customWidth="1"/>
    <col min="5" max="6" width="7.8515625" style="399" customWidth="1"/>
    <col min="7" max="7" width="7.00390625" style="399" customWidth="1"/>
    <col min="8" max="8" width="7.140625" style="399" customWidth="1"/>
    <col min="9" max="9" width="6.8515625" style="399" customWidth="1"/>
    <col min="10" max="10" width="7.00390625" style="399" customWidth="1"/>
    <col min="11" max="16384" width="11.421875" style="399" customWidth="1"/>
  </cols>
  <sheetData>
    <row r="1" spans="1:10" s="346" customFormat="1" ht="12.75" customHeight="1">
      <c r="A1" s="343"/>
      <c r="B1" s="344"/>
      <c r="C1" s="344"/>
      <c r="D1" s="344"/>
      <c r="E1" s="344"/>
      <c r="F1" s="344"/>
      <c r="G1" s="345"/>
      <c r="H1" s="344"/>
      <c r="I1" s="344"/>
      <c r="J1" s="344"/>
    </row>
    <row r="2" spans="1:10" s="346" customFormat="1" ht="12.75" customHeight="1">
      <c r="A2" s="347"/>
      <c r="B2" s="344"/>
      <c r="C2" s="344"/>
      <c r="D2" s="344"/>
      <c r="E2" s="344"/>
      <c r="F2" s="344"/>
      <c r="G2" s="345"/>
      <c r="H2" s="344"/>
      <c r="I2" s="344"/>
      <c r="J2" s="344"/>
    </row>
    <row r="3" spans="1:10" s="346" customFormat="1" ht="15.75" customHeight="1">
      <c r="A3" s="564" t="s">
        <v>134</v>
      </c>
      <c r="B3" s="564"/>
      <c r="C3" s="564"/>
      <c r="D3" s="564"/>
      <c r="E3" s="564"/>
      <c r="F3" s="564"/>
      <c r="G3" s="564"/>
      <c r="H3" s="564"/>
      <c r="I3" s="564"/>
      <c r="J3" s="564"/>
    </row>
    <row r="4" spans="1:10" s="346" customFormat="1" ht="13.5" customHeight="1">
      <c r="A4" s="565" t="s">
        <v>135</v>
      </c>
      <c r="B4" s="565"/>
      <c r="C4" s="565"/>
      <c r="D4" s="565"/>
      <c r="E4" s="565"/>
      <c r="F4" s="565"/>
      <c r="G4" s="565"/>
      <c r="H4" s="565"/>
      <c r="I4" s="565"/>
      <c r="J4" s="565"/>
    </row>
    <row r="5" spans="1:10" s="346" customFormat="1" ht="13.5" customHeight="1">
      <c r="A5" s="565" t="s">
        <v>53</v>
      </c>
      <c r="B5" s="565"/>
      <c r="C5" s="565"/>
      <c r="D5" s="565"/>
      <c r="E5" s="565"/>
      <c r="F5" s="565"/>
      <c r="G5" s="565"/>
      <c r="H5" s="565"/>
      <c r="I5" s="565"/>
      <c r="J5" s="565"/>
    </row>
    <row r="6" spans="4:10" s="346" customFormat="1" ht="12" customHeight="1">
      <c r="D6" s="348"/>
      <c r="E6" s="348"/>
      <c r="F6" s="348"/>
      <c r="G6" s="349"/>
      <c r="H6" s="350"/>
      <c r="I6" s="350"/>
      <c r="J6" s="350"/>
    </row>
    <row r="7" spans="4:10" s="346" customFormat="1" ht="12" customHeight="1">
      <c r="D7" s="348"/>
      <c r="E7" s="348"/>
      <c r="F7" s="348"/>
      <c r="G7" s="349"/>
      <c r="H7" s="350"/>
      <c r="I7" s="350"/>
      <c r="J7" s="350"/>
    </row>
    <row r="8" spans="1:10" s="354" customFormat="1" ht="11.25" customHeight="1">
      <c r="A8" s="351"/>
      <c r="B8" s="351"/>
      <c r="C8" s="352"/>
      <c r="D8" s="576" t="s">
        <v>193</v>
      </c>
      <c r="E8" s="572" t="s">
        <v>89</v>
      </c>
      <c r="F8" s="573"/>
      <c r="G8" s="569" t="s">
        <v>172</v>
      </c>
      <c r="H8" s="353" t="s">
        <v>54</v>
      </c>
      <c r="I8" s="353"/>
      <c r="J8" s="353"/>
    </row>
    <row r="9" spans="3:10" s="354" customFormat="1" ht="11.25" customHeight="1">
      <c r="C9" s="355"/>
      <c r="D9" s="577"/>
      <c r="E9" s="574"/>
      <c r="F9" s="575"/>
      <c r="G9" s="570"/>
      <c r="H9" s="356" t="s">
        <v>190</v>
      </c>
      <c r="I9" s="456"/>
      <c r="J9" s="357" t="s">
        <v>194</v>
      </c>
    </row>
    <row r="10" spans="1:10" s="354" customFormat="1" ht="11.25" customHeight="1">
      <c r="A10" s="358" t="s">
        <v>90</v>
      </c>
      <c r="B10" s="358"/>
      <c r="C10" s="359"/>
      <c r="D10" s="577"/>
      <c r="E10" s="566" t="s">
        <v>195</v>
      </c>
      <c r="F10" s="566" t="s">
        <v>196</v>
      </c>
      <c r="G10" s="570"/>
      <c r="H10" s="360" t="s">
        <v>69</v>
      </c>
      <c r="I10" s="360"/>
      <c r="J10" s="360"/>
    </row>
    <row r="11" spans="3:10" s="354" customFormat="1" ht="11.25" customHeight="1">
      <c r="C11" s="355"/>
      <c r="D11" s="577"/>
      <c r="E11" s="567"/>
      <c r="F11" s="567" t="s">
        <v>38</v>
      </c>
      <c r="G11" s="570"/>
      <c r="H11" s="361" t="s">
        <v>70</v>
      </c>
      <c r="I11" s="362" t="s">
        <v>71</v>
      </c>
      <c r="J11" s="363" t="s">
        <v>71</v>
      </c>
    </row>
    <row r="12" spans="1:10" s="354" customFormat="1" ht="10.5" customHeight="1">
      <c r="A12" s="364"/>
      <c r="B12" s="364"/>
      <c r="C12" s="365"/>
      <c r="D12" s="578"/>
      <c r="E12" s="568"/>
      <c r="F12" s="568" t="s">
        <v>38</v>
      </c>
      <c r="G12" s="571"/>
      <c r="H12" s="366" t="s">
        <v>72</v>
      </c>
      <c r="I12" s="367" t="s">
        <v>73</v>
      </c>
      <c r="J12" s="368" t="s">
        <v>166</v>
      </c>
    </row>
    <row r="13" spans="1:10" s="354" customFormat="1" ht="10.5" customHeight="1">
      <c r="A13" s="369"/>
      <c r="B13" s="369"/>
      <c r="C13" s="355"/>
      <c r="D13" s="370"/>
      <c r="E13" s="371"/>
      <c r="F13" s="371"/>
      <c r="G13" s="372"/>
      <c r="H13" s="373"/>
      <c r="I13" s="362"/>
      <c r="J13" s="362"/>
    </row>
    <row r="14" spans="1:10" s="354" customFormat="1" ht="10.5" customHeight="1">
      <c r="A14" s="369"/>
      <c r="B14" s="369"/>
      <c r="C14" s="355"/>
      <c r="D14" s="370"/>
      <c r="E14" s="371"/>
      <c r="F14" s="371"/>
      <c r="G14" s="372"/>
      <c r="H14" s="374"/>
      <c r="I14" s="375"/>
      <c r="J14" s="375"/>
    </row>
    <row r="15" spans="1:11" s="354" customFormat="1" ht="10.5" customHeight="1">
      <c r="A15" s="376" t="s">
        <v>132</v>
      </c>
      <c r="B15" s="369"/>
      <c r="C15" s="355"/>
      <c r="D15" s="120" t="s">
        <v>189</v>
      </c>
      <c r="E15" s="125" t="s">
        <v>197</v>
      </c>
      <c r="F15" s="125" t="s">
        <v>197</v>
      </c>
      <c r="G15" s="121" t="s">
        <v>187</v>
      </c>
      <c r="H15" s="122" t="s">
        <v>188</v>
      </c>
      <c r="I15" s="122" t="s">
        <v>189</v>
      </c>
      <c r="J15" s="377" t="s">
        <v>188</v>
      </c>
      <c r="K15" s="378"/>
    </row>
    <row r="16" spans="1:11" s="354" customFormat="1" ht="10.5" customHeight="1">
      <c r="A16" s="376"/>
      <c r="B16" s="369"/>
      <c r="C16" s="355"/>
      <c r="D16" s="379"/>
      <c r="E16" s="380"/>
      <c r="F16" s="381"/>
      <c r="G16" s="382"/>
      <c r="H16" s="377"/>
      <c r="I16" s="377"/>
      <c r="J16" s="377"/>
      <c r="K16" s="378"/>
    </row>
    <row r="17" spans="1:11" s="354" customFormat="1" ht="10.5" customHeight="1">
      <c r="A17" s="369"/>
      <c r="B17" s="376"/>
      <c r="C17" s="355"/>
      <c r="D17" s="379"/>
      <c r="E17" s="380"/>
      <c r="F17" s="380"/>
      <c r="G17" s="383"/>
      <c r="H17" s="377"/>
      <c r="I17" s="377"/>
      <c r="J17" s="377"/>
      <c r="K17" s="378"/>
    </row>
    <row r="18" spans="1:11" s="354" customFormat="1" ht="10.5" customHeight="1">
      <c r="A18" s="376" t="s">
        <v>133</v>
      </c>
      <c r="B18" s="376"/>
      <c r="C18" s="384"/>
      <c r="D18" s="379">
        <v>136.8</v>
      </c>
      <c r="E18" s="385">
        <v>128.3</v>
      </c>
      <c r="F18" s="385">
        <v>126.5</v>
      </c>
      <c r="G18" s="382">
        <v>132.55</v>
      </c>
      <c r="H18" s="377">
        <v>6.625097427903351</v>
      </c>
      <c r="I18" s="377">
        <v>8.142292490118587</v>
      </c>
      <c r="J18" s="377">
        <v>11.339773204535922</v>
      </c>
      <c r="K18" s="378"/>
    </row>
    <row r="19" spans="1:11" s="354" customFormat="1" ht="10.5" customHeight="1">
      <c r="A19" s="376"/>
      <c r="B19" s="376"/>
      <c r="C19" s="384"/>
      <c r="D19" s="379"/>
      <c r="E19" s="385"/>
      <c r="F19" s="385"/>
      <c r="G19" s="382"/>
      <c r="H19" s="377"/>
      <c r="I19" s="377"/>
      <c r="J19" s="377"/>
      <c r="K19" s="378"/>
    </row>
    <row r="20" spans="1:11" s="354" customFormat="1" ht="10.5" customHeight="1">
      <c r="A20" s="376" t="s">
        <v>38</v>
      </c>
      <c r="B20" s="376" t="s">
        <v>75</v>
      </c>
      <c r="C20" s="384"/>
      <c r="D20" s="379">
        <v>124.4</v>
      </c>
      <c r="E20" s="385">
        <v>116.8</v>
      </c>
      <c r="F20" s="385">
        <v>123.1</v>
      </c>
      <c r="G20" s="382">
        <v>120.6</v>
      </c>
      <c r="H20" s="377">
        <v>6.506849315068501</v>
      </c>
      <c r="I20" s="377">
        <v>1.056051990251837</v>
      </c>
      <c r="J20" s="377">
        <v>4.010349288486422</v>
      </c>
      <c r="K20" s="378"/>
    </row>
    <row r="21" spans="1:11" s="354" customFormat="1" ht="10.5" customHeight="1">
      <c r="A21" s="376"/>
      <c r="B21" s="376" t="s">
        <v>76</v>
      </c>
      <c r="C21" s="384"/>
      <c r="D21" s="379">
        <v>312.3</v>
      </c>
      <c r="E21" s="385">
        <v>292.7</v>
      </c>
      <c r="F21" s="385">
        <v>175.7</v>
      </c>
      <c r="G21" s="382">
        <v>302.5</v>
      </c>
      <c r="H21" s="377">
        <v>6.696276050563725</v>
      </c>
      <c r="I21" s="377">
        <v>77.74615822424589</v>
      </c>
      <c r="J21" s="377">
        <v>84.67643467643465</v>
      </c>
      <c r="K21" s="378"/>
    </row>
    <row r="22" spans="1:11" s="354" customFormat="1" ht="10.5" customHeight="1">
      <c r="A22" s="376"/>
      <c r="B22" s="376"/>
      <c r="C22" s="384"/>
      <c r="D22" s="379"/>
      <c r="E22" s="385"/>
      <c r="F22" s="385"/>
      <c r="G22" s="382"/>
      <c r="H22" s="377"/>
      <c r="I22" s="377"/>
      <c r="J22" s="377"/>
      <c r="K22" s="378"/>
    </row>
    <row r="23" spans="1:11" s="354" customFormat="1" ht="10.5" customHeight="1">
      <c r="A23" s="376"/>
      <c r="B23" s="376"/>
      <c r="C23" s="384"/>
      <c r="D23" s="379"/>
      <c r="E23" s="385"/>
      <c r="F23" s="385"/>
      <c r="G23" s="383"/>
      <c r="H23" s="377"/>
      <c r="I23" s="377"/>
      <c r="J23" s="377"/>
      <c r="K23" s="378"/>
    </row>
    <row r="24" spans="1:11" s="354" customFormat="1" ht="10.5" customHeight="1">
      <c r="A24" s="376" t="s">
        <v>91</v>
      </c>
      <c r="B24" s="376"/>
      <c r="C24" s="384"/>
      <c r="D24" s="379">
        <v>87.8</v>
      </c>
      <c r="E24" s="385">
        <v>89</v>
      </c>
      <c r="F24" s="385">
        <v>82.2</v>
      </c>
      <c r="G24" s="382">
        <v>88.4</v>
      </c>
      <c r="H24" s="377">
        <v>-1.3483146067415763</v>
      </c>
      <c r="I24" s="377">
        <v>6.812652068126513</v>
      </c>
      <c r="J24" s="377">
        <v>6.763285024154581</v>
      </c>
      <c r="K24" s="378"/>
    </row>
    <row r="25" spans="1:11" s="354" customFormat="1" ht="10.5" customHeight="1">
      <c r="A25" s="376"/>
      <c r="B25" s="376"/>
      <c r="C25" s="384"/>
      <c r="D25" s="379"/>
      <c r="E25" s="385"/>
      <c r="F25" s="385"/>
      <c r="G25" s="383"/>
      <c r="H25" s="377"/>
      <c r="I25" s="377"/>
      <c r="J25" s="377"/>
      <c r="K25" s="378"/>
    </row>
    <row r="26" spans="1:11" s="354" customFormat="1" ht="10.5" customHeight="1">
      <c r="A26" s="376"/>
      <c r="B26" s="376" t="s">
        <v>75</v>
      </c>
      <c r="C26" s="384"/>
      <c r="D26" s="379">
        <v>81.9</v>
      </c>
      <c r="E26" s="385">
        <v>82</v>
      </c>
      <c r="F26" s="385">
        <v>77</v>
      </c>
      <c r="G26" s="382">
        <v>81.95</v>
      </c>
      <c r="H26" s="377">
        <v>-0.1219512195121882</v>
      </c>
      <c r="I26" s="377">
        <v>6.363636363636371</v>
      </c>
      <c r="J26" s="377">
        <v>5.4019292604501645</v>
      </c>
      <c r="K26" s="378"/>
    </row>
    <row r="27" spans="1:11" s="354" customFormat="1" ht="10.5" customHeight="1">
      <c r="A27" s="376"/>
      <c r="B27" s="376" t="s">
        <v>76</v>
      </c>
      <c r="C27" s="384"/>
      <c r="D27" s="379">
        <v>104.5</v>
      </c>
      <c r="E27" s="385">
        <v>108.7</v>
      </c>
      <c r="F27" s="385">
        <v>97.1</v>
      </c>
      <c r="G27" s="382">
        <v>106.6</v>
      </c>
      <c r="H27" s="377">
        <v>-3.863845446182155</v>
      </c>
      <c r="I27" s="377">
        <v>7.621009268795063</v>
      </c>
      <c r="J27" s="377">
        <v>9.558067831449124</v>
      </c>
      <c r="K27" s="378"/>
    </row>
    <row r="28" spans="1:11" s="354" customFormat="1" ht="10.5" customHeight="1">
      <c r="A28" s="376"/>
      <c r="B28" s="376"/>
      <c r="C28" s="384"/>
      <c r="D28" s="379"/>
      <c r="E28" s="380"/>
      <c r="F28" s="380"/>
      <c r="G28" s="382"/>
      <c r="H28" s="377"/>
      <c r="I28" s="377"/>
      <c r="J28" s="377"/>
      <c r="K28" s="378"/>
    </row>
    <row r="29" spans="1:11" s="354" customFormat="1" ht="10.5" customHeight="1">
      <c r="A29" s="376"/>
      <c r="B29" s="376"/>
      <c r="C29" s="384"/>
      <c r="D29" s="379"/>
      <c r="E29" s="380"/>
      <c r="F29" s="381"/>
      <c r="G29" s="383"/>
      <c r="H29" s="377"/>
      <c r="I29" s="377"/>
      <c r="J29" s="386"/>
      <c r="K29" s="378"/>
    </row>
    <row r="30" spans="1:11" s="354" customFormat="1" ht="10.5" customHeight="1">
      <c r="A30" s="376" t="s">
        <v>92</v>
      </c>
      <c r="B30" s="376"/>
      <c r="C30" s="384"/>
      <c r="D30" s="382" t="s">
        <v>176</v>
      </c>
      <c r="E30" s="380" t="s">
        <v>173</v>
      </c>
      <c r="F30" s="381" t="s">
        <v>173</v>
      </c>
      <c r="G30" s="382" t="s">
        <v>174</v>
      </c>
      <c r="H30" s="379" t="s">
        <v>176</v>
      </c>
      <c r="I30" s="377" t="s">
        <v>175</v>
      </c>
      <c r="J30" s="377" t="s">
        <v>176</v>
      </c>
      <c r="K30" s="378"/>
    </row>
    <row r="31" spans="1:11" s="354" customFormat="1" ht="10.5" customHeight="1">
      <c r="A31" s="376"/>
      <c r="B31" s="376"/>
      <c r="C31" s="384"/>
      <c r="D31" s="387"/>
      <c r="E31" s="380"/>
      <c r="F31" s="381"/>
      <c r="G31" s="388"/>
      <c r="H31" s="379"/>
      <c r="I31" s="377"/>
      <c r="J31" s="377"/>
      <c r="K31" s="378"/>
    </row>
    <row r="32" spans="1:11" s="354" customFormat="1" ht="10.5" customHeight="1">
      <c r="A32" s="376"/>
      <c r="B32" s="376"/>
      <c r="C32" s="384"/>
      <c r="D32" s="379"/>
      <c r="E32" s="380"/>
      <c r="F32" s="381"/>
      <c r="G32" s="383"/>
      <c r="H32" s="377"/>
      <c r="I32" s="377"/>
      <c r="J32" s="377"/>
      <c r="K32" s="378"/>
    </row>
    <row r="33" spans="1:11" s="354" customFormat="1" ht="10.5" customHeight="1">
      <c r="A33" s="376" t="s">
        <v>93</v>
      </c>
      <c r="B33" s="376"/>
      <c r="C33" s="384"/>
      <c r="D33" s="379">
        <v>146.5</v>
      </c>
      <c r="E33" s="385">
        <v>161.2</v>
      </c>
      <c r="F33" s="385">
        <v>130.6</v>
      </c>
      <c r="G33" s="382">
        <v>153.85</v>
      </c>
      <c r="H33" s="377">
        <v>-9.119106699751855</v>
      </c>
      <c r="I33" s="377">
        <v>12.174578866768764</v>
      </c>
      <c r="J33" s="377">
        <v>11.85023627771718</v>
      </c>
      <c r="K33" s="378"/>
    </row>
    <row r="34" spans="1:11" s="354" customFormat="1" ht="10.5" customHeight="1">
      <c r="A34" s="376"/>
      <c r="B34" s="376"/>
      <c r="C34" s="384"/>
      <c r="D34" s="379"/>
      <c r="E34" s="385"/>
      <c r="F34" s="385"/>
      <c r="G34" s="382"/>
      <c r="H34" s="377"/>
      <c r="I34" s="377"/>
      <c r="J34" s="377"/>
      <c r="K34" s="378"/>
    </row>
    <row r="35" spans="1:11" s="354" customFormat="1" ht="10.5" customHeight="1">
      <c r="A35" s="376"/>
      <c r="B35" s="376" t="s">
        <v>75</v>
      </c>
      <c r="C35" s="384"/>
      <c r="D35" s="379">
        <v>134.6</v>
      </c>
      <c r="E35" s="385">
        <v>141</v>
      </c>
      <c r="F35" s="385">
        <v>103.4</v>
      </c>
      <c r="G35" s="382">
        <v>137.8</v>
      </c>
      <c r="H35" s="377">
        <v>-4.5390070921985854</v>
      </c>
      <c r="I35" s="377">
        <v>30.174081237911015</v>
      </c>
      <c r="J35" s="377">
        <v>23.86516853932585</v>
      </c>
      <c r="K35" s="378"/>
    </row>
    <row r="36" spans="1:11" s="354" customFormat="1" ht="10.5" customHeight="1">
      <c r="A36" s="376"/>
      <c r="B36" s="376" t="s">
        <v>76</v>
      </c>
      <c r="C36" s="384"/>
      <c r="D36" s="379">
        <v>177.2</v>
      </c>
      <c r="E36" s="385">
        <v>213.2</v>
      </c>
      <c r="F36" s="385">
        <v>200.4</v>
      </c>
      <c r="G36" s="382">
        <v>195.2</v>
      </c>
      <c r="H36" s="377">
        <v>-16.885553470919326</v>
      </c>
      <c r="I36" s="377">
        <v>-11.576846307385239</v>
      </c>
      <c r="J36" s="377">
        <v>-4.85010967584695</v>
      </c>
      <c r="K36" s="378"/>
    </row>
    <row r="37" spans="1:11" s="354" customFormat="1" ht="10.5" customHeight="1">
      <c r="A37" s="376"/>
      <c r="B37" s="376"/>
      <c r="C37" s="384"/>
      <c r="D37" s="379"/>
      <c r="E37" s="385"/>
      <c r="F37" s="385"/>
      <c r="G37" s="382"/>
      <c r="H37" s="377"/>
      <c r="I37" s="377"/>
      <c r="J37" s="377"/>
      <c r="K37" s="378"/>
    </row>
    <row r="38" spans="1:11" s="354" customFormat="1" ht="10.5" customHeight="1">
      <c r="A38" s="376"/>
      <c r="B38" s="376"/>
      <c r="C38" s="384"/>
      <c r="D38" s="379"/>
      <c r="E38" s="385"/>
      <c r="F38" s="385"/>
      <c r="G38" s="382"/>
      <c r="H38" s="377"/>
      <c r="I38" s="377"/>
      <c r="J38" s="377"/>
      <c r="K38" s="378"/>
    </row>
    <row r="39" spans="1:11" s="354" customFormat="1" ht="10.5" customHeight="1">
      <c r="A39" s="376" t="s">
        <v>94</v>
      </c>
      <c r="B39" s="376"/>
      <c r="C39" s="384"/>
      <c r="D39" s="379">
        <v>223.8</v>
      </c>
      <c r="E39" s="385">
        <v>230.8</v>
      </c>
      <c r="F39" s="385">
        <v>177.6</v>
      </c>
      <c r="G39" s="382">
        <v>227.3</v>
      </c>
      <c r="H39" s="377">
        <v>-3.0329289428076254</v>
      </c>
      <c r="I39" s="377">
        <v>26.013513513513523</v>
      </c>
      <c r="J39" s="377">
        <v>27.446033081020477</v>
      </c>
      <c r="K39" s="378"/>
    </row>
    <row r="40" spans="1:11" s="354" customFormat="1" ht="10.5" customHeight="1">
      <c r="A40" s="376"/>
      <c r="B40" s="376"/>
      <c r="C40" s="384"/>
      <c r="D40" s="379"/>
      <c r="E40" s="385"/>
      <c r="F40" s="385"/>
      <c r="G40" s="382"/>
      <c r="H40" s="377"/>
      <c r="I40" s="377"/>
      <c r="J40" s="377"/>
      <c r="K40" s="378"/>
    </row>
    <row r="41" spans="1:11" s="354" customFormat="1" ht="10.5" customHeight="1">
      <c r="A41" s="376"/>
      <c r="B41" s="376" t="s">
        <v>75</v>
      </c>
      <c r="C41" s="384"/>
      <c r="D41" s="379">
        <v>249.6</v>
      </c>
      <c r="E41" s="385">
        <v>265.3</v>
      </c>
      <c r="F41" s="385">
        <v>195.6</v>
      </c>
      <c r="G41" s="382">
        <v>257.45</v>
      </c>
      <c r="H41" s="377">
        <v>-5.917828872973998</v>
      </c>
      <c r="I41" s="377">
        <v>27.607361963190186</v>
      </c>
      <c r="J41" s="377">
        <v>27.893691008445096</v>
      </c>
      <c r="K41" s="378"/>
    </row>
    <row r="42" spans="1:11" s="354" customFormat="1" ht="10.5" customHeight="1">
      <c r="A42" s="376"/>
      <c r="B42" s="376" t="s">
        <v>76</v>
      </c>
      <c r="C42" s="384"/>
      <c r="D42" s="379">
        <v>174.7</v>
      </c>
      <c r="E42" s="385">
        <v>165.5</v>
      </c>
      <c r="F42" s="385">
        <v>143.4</v>
      </c>
      <c r="G42" s="382">
        <v>170.1</v>
      </c>
      <c r="H42" s="377">
        <v>5.558912386706941</v>
      </c>
      <c r="I42" s="377">
        <v>21.827057182705705</v>
      </c>
      <c r="J42" s="377">
        <v>26.23376623376623</v>
      </c>
      <c r="K42" s="378"/>
    </row>
    <row r="43" spans="1:11" s="354" customFormat="1" ht="10.5" customHeight="1">
      <c r="A43" s="376"/>
      <c r="B43" s="376"/>
      <c r="C43" s="384"/>
      <c r="D43" s="379"/>
      <c r="E43" s="385"/>
      <c r="F43" s="385"/>
      <c r="G43" s="382"/>
      <c r="H43" s="377"/>
      <c r="I43" s="377"/>
      <c r="J43" s="377"/>
      <c r="K43" s="378"/>
    </row>
    <row r="44" spans="1:11" s="354" customFormat="1" ht="10.5" customHeight="1">
      <c r="A44" s="376"/>
      <c r="B44" s="376"/>
      <c r="C44" s="384"/>
      <c r="D44" s="379"/>
      <c r="E44" s="385"/>
      <c r="F44" s="385"/>
      <c r="G44" s="382"/>
      <c r="H44" s="377"/>
      <c r="I44" s="377"/>
      <c r="J44" s="377"/>
      <c r="K44" s="378"/>
    </row>
    <row r="45" spans="1:11" s="354" customFormat="1" ht="10.5" customHeight="1">
      <c r="A45" s="376" t="s">
        <v>95</v>
      </c>
      <c r="B45" s="376"/>
      <c r="C45" s="384"/>
      <c r="D45" s="379"/>
      <c r="E45" s="385"/>
      <c r="F45" s="385"/>
      <c r="G45" s="382"/>
      <c r="H45" s="377"/>
      <c r="I45" s="377"/>
      <c r="J45" s="377"/>
      <c r="K45" s="378"/>
    </row>
    <row r="46" spans="1:11" s="354" customFormat="1" ht="10.5" customHeight="1">
      <c r="A46" s="376" t="s">
        <v>38</v>
      </c>
      <c r="B46" s="376" t="s">
        <v>96</v>
      </c>
      <c r="C46" s="384"/>
      <c r="D46" s="379">
        <v>106</v>
      </c>
      <c r="E46" s="385">
        <v>107.7</v>
      </c>
      <c r="F46" s="385">
        <v>104.1</v>
      </c>
      <c r="G46" s="382">
        <v>106.85</v>
      </c>
      <c r="H46" s="377">
        <v>-1.578458681522751</v>
      </c>
      <c r="I46" s="377">
        <v>1.8251681075888624</v>
      </c>
      <c r="J46" s="377">
        <v>3.7378640776698973</v>
      </c>
      <c r="K46" s="378"/>
    </row>
    <row r="47" spans="1:11" s="354" customFormat="1" ht="10.5" customHeight="1">
      <c r="A47" s="376"/>
      <c r="B47" s="376"/>
      <c r="C47" s="384"/>
      <c r="D47" s="379"/>
      <c r="E47" s="385"/>
      <c r="F47" s="385"/>
      <c r="G47" s="382"/>
      <c r="H47" s="377"/>
      <c r="I47" s="377"/>
      <c r="J47" s="377"/>
      <c r="K47" s="378"/>
    </row>
    <row r="48" spans="1:11" s="354" customFormat="1" ht="10.5" customHeight="1">
      <c r="A48" s="376"/>
      <c r="B48" s="376" t="s">
        <v>75</v>
      </c>
      <c r="C48" s="384"/>
      <c r="D48" s="379">
        <v>104</v>
      </c>
      <c r="E48" s="385">
        <v>102.7</v>
      </c>
      <c r="F48" s="385">
        <v>103</v>
      </c>
      <c r="G48" s="382">
        <v>103.35</v>
      </c>
      <c r="H48" s="377">
        <v>1.2658227848101238</v>
      </c>
      <c r="I48" s="377">
        <v>0.970873786407767</v>
      </c>
      <c r="J48" s="377">
        <v>1.6224188790560388</v>
      </c>
      <c r="K48" s="378"/>
    </row>
    <row r="49" spans="1:11" s="354" customFormat="1" ht="10.5" customHeight="1">
      <c r="A49" s="376"/>
      <c r="B49" s="376" t="s">
        <v>76</v>
      </c>
      <c r="C49" s="384"/>
      <c r="D49" s="379">
        <v>128.4</v>
      </c>
      <c r="E49" s="385">
        <v>166.6</v>
      </c>
      <c r="F49" s="385">
        <v>116.9</v>
      </c>
      <c r="G49" s="382">
        <v>147.5</v>
      </c>
      <c r="H49" s="377">
        <v>-22.92917166866746</v>
      </c>
      <c r="I49" s="377">
        <v>9.837467921300256</v>
      </c>
      <c r="J49" s="377">
        <v>24.315212810788026</v>
      </c>
      <c r="K49" s="378"/>
    </row>
    <row r="50" spans="1:11" s="354" customFormat="1" ht="10.5" customHeight="1">
      <c r="A50" s="376"/>
      <c r="B50" s="376"/>
      <c r="C50" s="384"/>
      <c r="D50" s="379"/>
      <c r="E50" s="385"/>
      <c r="F50" s="385"/>
      <c r="G50" s="382"/>
      <c r="H50" s="377"/>
      <c r="I50" s="377"/>
      <c r="J50" s="377"/>
      <c r="K50" s="378"/>
    </row>
    <row r="51" spans="1:11" s="354" customFormat="1" ht="10.5" customHeight="1">
      <c r="A51" s="376"/>
      <c r="B51" s="376"/>
      <c r="C51" s="384"/>
      <c r="D51" s="379"/>
      <c r="E51" s="385"/>
      <c r="F51" s="385"/>
      <c r="G51" s="383"/>
      <c r="H51" s="377"/>
      <c r="I51" s="377"/>
      <c r="J51" s="377"/>
      <c r="K51" s="378"/>
    </row>
    <row r="52" spans="1:11" s="354" customFormat="1" ht="10.5" customHeight="1">
      <c r="A52" s="376" t="s">
        <v>97</v>
      </c>
      <c r="B52" s="376"/>
      <c r="C52" s="384"/>
      <c r="D52" s="379">
        <v>206.8</v>
      </c>
      <c r="E52" s="385">
        <v>219.4</v>
      </c>
      <c r="F52" s="385">
        <v>182.9</v>
      </c>
      <c r="G52" s="382">
        <v>213.1</v>
      </c>
      <c r="H52" s="377">
        <v>-5.742935278030991</v>
      </c>
      <c r="I52" s="377">
        <v>13.067249863313288</v>
      </c>
      <c r="J52" s="377">
        <v>13.562483346656018</v>
      </c>
      <c r="K52" s="378"/>
    </row>
    <row r="53" spans="1:11" s="354" customFormat="1" ht="10.5" customHeight="1">
      <c r="A53" s="376"/>
      <c r="B53" s="376"/>
      <c r="C53" s="384"/>
      <c r="D53" s="379"/>
      <c r="E53" s="385"/>
      <c r="F53" s="385"/>
      <c r="G53" s="382"/>
      <c r="H53" s="377"/>
      <c r="I53" s="377"/>
      <c r="J53" s="377"/>
      <c r="K53" s="378"/>
    </row>
    <row r="54" spans="1:11" s="354" customFormat="1" ht="10.5" customHeight="1">
      <c r="A54" s="376"/>
      <c r="B54" s="376" t="s">
        <v>75</v>
      </c>
      <c r="C54" s="384"/>
      <c r="D54" s="379">
        <v>221</v>
      </c>
      <c r="E54" s="385">
        <v>253.3</v>
      </c>
      <c r="F54" s="385">
        <v>208.4</v>
      </c>
      <c r="G54" s="382">
        <v>237.15</v>
      </c>
      <c r="H54" s="377">
        <v>-12.751677852348996</v>
      </c>
      <c r="I54" s="377">
        <v>6.04606525911708</v>
      </c>
      <c r="J54" s="377">
        <v>13.279197516121318</v>
      </c>
      <c r="K54" s="378"/>
    </row>
    <row r="55" spans="1:11" s="354" customFormat="1" ht="10.5" customHeight="1">
      <c r="A55" s="376"/>
      <c r="B55" s="376" t="s">
        <v>76</v>
      </c>
      <c r="C55" s="384"/>
      <c r="D55" s="379">
        <v>184.7</v>
      </c>
      <c r="E55" s="385">
        <v>166.6</v>
      </c>
      <c r="F55" s="385">
        <v>143.3</v>
      </c>
      <c r="G55" s="382">
        <v>175.65</v>
      </c>
      <c r="H55" s="377">
        <v>10.864345738295317</v>
      </c>
      <c r="I55" s="377">
        <v>28.8904396371249</v>
      </c>
      <c r="J55" s="377">
        <v>14.095485547255597</v>
      </c>
      <c r="K55" s="378"/>
    </row>
    <row r="56" spans="1:11" s="354" customFormat="1" ht="10.5" customHeight="1">
      <c r="A56" s="376"/>
      <c r="B56" s="376"/>
      <c r="C56" s="384"/>
      <c r="D56" s="379"/>
      <c r="E56" s="385"/>
      <c r="F56" s="385"/>
      <c r="G56" s="382"/>
      <c r="H56" s="377"/>
      <c r="I56" s="377"/>
      <c r="J56" s="377"/>
      <c r="K56" s="378"/>
    </row>
    <row r="57" spans="1:11" s="354" customFormat="1" ht="10.5" customHeight="1">
      <c r="A57" s="376"/>
      <c r="B57" s="376"/>
      <c r="C57" s="389"/>
      <c r="D57" s="390"/>
      <c r="E57" s="385"/>
      <c r="F57" s="385"/>
      <c r="G57" s="383"/>
      <c r="H57" s="377"/>
      <c r="I57" s="377"/>
      <c r="J57" s="377"/>
      <c r="K57" s="378"/>
    </row>
    <row r="58" spans="1:11" s="354" customFormat="1" ht="10.5" customHeight="1">
      <c r="A58" s="376" t="s">
        <v>98</v>
      </c>
      <c r="B58" s="376"/>
      <c r="C58" s="384"/>
      <c r="D58" s="379">
        <v>197.8</v>
      </c>
      <c r="E58" s="385">
        <v>200.4</v>
      </c>
      <c r="F58" s="385">
        <v>168.8</v>
      </c>
      <c r="G58" s="382">
        <v>199.1</v>
      </c>
      <c r="H58" s="377">
        <v>-1.2974051896207557</v>
      </c>
      <c r="I58" s="377">
        <v>17.180094786729857</v>
      </c>
      <c r="J58" s="377">
        <v>16.364699006428985</v>
      </c>
      <c r="K58" s="378"/>
    </row>
    <row r="59" spans="1:11" s="354" customFormat="1" ht="10.5" customHeight="1">
      <c r="A59" s="376"/>
      <c r="B59" s="376"/>
      <c r="C59" s="384"/>
      <c r="D59" s="379"/>
      <c r="E59" s="385"/>
      <c r="F59" s="385"/>
      <c r="G59" s="382"/>
      <c r="H59" s="377"/>
      <c r="I59" s="377"/>
      <c r="J59" s="377"/>
      <c r="K59" s="378"/>
    </row>
    <row r="60" spans="1:11" s="354" customFormat="1" ht="10.5" customHeight="1">
      <c r="A60" s="376"/>
      <c r="B60" s="376" t="s">
        <v>75</v>
      </c>
      <c r="C60" s="384"/>
      <c r="D60" s="379">
        <v>155.7</v>
      </c>
      <c r="E60" s="385">
        <v>163.6</v>
      </c>
      <c r="F60" s="385">
        <v>141.5</v>
      </c>
      <c r="G60" s="382">
        <v>159.65</v>
      </c>
      <c r="H60" s="377">
        <v>-4.828850855745725</v>
      </c>
      <c r="I60" s="377">
        <v>10.035335689045928</v>
      </c>
      <c r="J60" s="377">
        <v>12.350457424349038</v>
      </c>
      <c r="K60" s="378"/>
    </row>
    <row r="61" spans="1:11" s="354" customFormat="1" ht="10.5" customHeight="1">
      <c r="A61" s="376"/>
      <c r="B61" s="376" t="s">
        <v>76</v>
      </c>
      <c r="C61" s="384"/>
      <c r="D61" s="379">
        <v>379.5</v>
      </c>
      <c r="E61" s="385">
        <v>359.6</v>
      </c>
      <c r="F61" s="385">
        <v>286.9</v>
      </c>
      <c r="G61" s="382">
        <v>369.55</v>
      </c>
      <c r="H61" s="377">
        <v>5.533926585094543</v>
      </c>
      <c r="I61" s="377">
        <v>32.27605437434647</v>
      </c>
      <c r="J61" s="377">
        <v>24.55342096393664</v>
      </c>
      <c r="K61" s="378"/>
    </row>
    <row r="62" spans="1:11" s="354" customFormat="1" ht="10.5" customHeight="1">
      <c r="A62" s="376"/>
      <c r="B62" s="376"/>
      <c r="C62" s="384"/>
      <c r="D62" s="379"/>
      <c r="E62" s="385"/>
      <c r="F62" s="385"/>
      <c r="G62" s="382"/>
      <c r="H62" s="377"/>
      <c r="I62" s="377"/>
      <c r="J62" s="377"/>
      <c r="K62" s="378"/>
    </row>
    <row r="63" spans="1:11" s="354" customFormat="1" ht="10.5" customHeight="1">
      <c r="A63" s="376"/>
      <c r="B63" s="376"/>
      <c r="C63" s="384"/>
      <c r="D63" s="379"/>
      <c r="E63" s="385"/>
      <c r="F63" s="385"/>
      <c r="G63" s="382"/>
      <c r="H63" s="377"/>
      <c r="I63" s="377"/>
      <c r="J63" s="377"/>
      <c r="K63" s="378"/>
    </row>
    <row r="64" spans="1:11" s="354" customFormat="1" ht="10.5" customHeight="1">
      <c r="A64" s="376" t="s">
        <v>99</v>
      </c>
      <c r="B64" s="376"/>
      <c r="C64" s="384"/>
      <c r="D64" s="379">
        <v>104.3</v>
      </c>
      <c r="E64" s="385">
        <v>106.8</v>
      </c>
      <c r="F64" s="385">
        <v>86.1</v>
      </c>
      <c r="G64" s="382">
        <v>105.55</v>
      </c>
      <c r="H64" s="377">
        <v>-2.3408239700374533</v>
      </c>
      <c r="I64" s="377">
        <v>21.138211382113827</v>
      </c>
      <c r="J64" s="377">
        <v>23.450292397660817</v>
      </c>
      <c r="K64" s="378"/>
    </row>
    <row r="65" spans="1:11" s="354" customFormat="1" ht="10.5" customHeight="1">
      <c r="A65" s="376"/>
      <c r="B65" s="376" t="s">
        <v>100</v>
      </c>
      <c r="C65" s="384"/>
      <c r="E65" s="385"/>
      <c r="F65" s="385"/>
      <c r="J65" s="377">
        <v>21.376811594202902</v>
      </c>
      <c r="K65" s="378"/>
    </row>
    <row r="66" spans="1:11" s="354" customFormat="1" ht="10.5" customHeight="1">
      <c r="A66" s="376"/>
      <c r="B66" s="376"/>
      <c r="C66" s="384"/>
      <c r="D66" s="379"/>
      <c r="E66" s="385"/>
      <c r="F66" s="385"/>
      <c r="G66" s="382"/>
      <c r="H66" s="377"/>
      <c r="I66" s="377"/>
      <c r="J66" s="377"/>
      <c r="K66" s="378"/>
    </row>
    <row r="67" spans="1:11" s="354" customFormat="1" ht="10.5" customHeight="1">
      <c r="A67" s="376"/>
      <c r="B67" s="376" t="s">
        <v>75</v>
      </c>
      <c r="C67" s="384"/>
      <c r="D67" s="379">
        <v>92.6</v>
      </c>
      <c r="E67" s="385">
        <v>92.6</v>
      </c>
      <c r="F67" s="385">
        <v>75.2</v>
      </c>
      <c r="G67" s="382">
        <v>92.6</v>
      </c>
      <c r="H67" s="377">
        <v>0</v>
      </c>
      <c r="I67" s="377">
        <v>23.138297872340413</v>
      </c>
      <c r="J67" s="377">
        <v>23.220226214238174</v>
      </c>
      <c r="K67" s="378"/>
    </row>
    <row r="68" spans="1:10" s="346" customFormat="1" ht="12.75" customHeight="1">
      <c r="A68" s="376"/>
      <c r="B68" s="376" t="s">
        <v>76</v>
      </c>
      <c r="C68" s="384"/>
      <c r="D68" s="379">
        <v>162.4</v>
      </c>
      <c r="E68" s="385">
        <v>176.9</v>
      </c>
      <c r="F68" s="385">
        <v>140.1</v>
      </c>
      <c r="G68" s="382">
        <v>169.65</v>
      </c>
      <c r="H68" s="377">
        <v>-8.19672131147541</v>
      </c>
      <c r="I68" s="377">
        <v>15.917201998572455</v>
      </c>
      <c r="J68" s="391">
        <v>23.92257121986854</v>
      </c>
    </row>
    <row r="69" spans="1:10" s="346" customFormat="1" ht="12.75" customHeight="1">
      <c r="A69" s="376"/>
      <c r="B69" s="376"/>
      <c r="C69" s="389"/>
      <c r="D69" s="379"/>
      <c r="E69" s="379"/>
      <c r="F69" s="380"/>
      <c r="G69" s="382"/>
      <c r="H69" s="377"/>
      <c r="I69" s="377"/>
      <c r="J69" s="391"/>
    </row>
    <row r="70" spans="1:10" s="346" customFormat="1" ht="12.75" customHeight="1">
      <c r="A70" s="347"/>
      <c r="B70" s="344"/>
      <c r="C70" s="344"/>
      <c r="D70" s="344"/>
      <c r="E70" s="344"/>
      <c r="F70" s="344"/>
      <c r="G70" s="345"/>
      <c r="H70" s="344"/>
      <c r="I70" s="344"/>
      <c r="J70" s="391"/>
    </row>
    <row r="71" spans="1:10" s="346" customFormat="1" ht="12.75" customHeight="1">
      <c r="A71" s="347"/>
      <c r="B71" s="344"/>
      <c r="C71" s="344"/>
      <c r="D71" s="344"/>
      <c r="E71" s="344"/>
      <c r="F71" s="344"/>
      <c r="G71" s="345"/>
      <c r="H71" s="344"/>
      <c r="I71" s="344"/>
      <c r="J71" s="391"/>
    </row>
    <row r="72" spans="1:10" s="346" customFormat="1" ht="12.75" customHeight="1">
      <c r="A72" s="347"/>
      <c r="B72" s="344"/>
      <c r="C72" s="344"/>
      <c r="D72" s="344"/>
      <c r="E72" s="344"/>
      <c r="F72" s="344"/>
      <c r="G72" s="345"/>
      <c r="H72" s="344"/>
      <c r="I72" s="344"/>
      <c r="J72" s="391"/>
    </row>
    <row r="73" spans="1:10" s="346" customFormat="1" ht="12.75" customHeight="1">
      <c r="A73" s="347"/>
      <c r="B73" s="344"/>
      <c r="C73" s="344"/>
      <c r="D73" s="344"/>
      <c r="E73" s="344"/>
      <c r="F73" s="344"/>
      <c r="G73" s="345"/>
      <c r="H73" s="344"/>
      <c r="I73" s="344"/>
      <c r="J73" s="391"/>
    </row>
    <row r="74" spans="1:10" s="346" customFormat="1" ht="12.75" customHeight="1">
      <c r="A74" s="347"/>
      <c r="B74" s="344"/>
      <c r="C74" s="344"/>
      <c r="D74" s="344"/>
      <c r="E74" s="344"/>
      <c r="F74" s="344"/>
      <c r="G74" s="345"/>
      <c r="H74" s="344"/>
      <c r="I74" s="344"/>
      <c r="J74" s="391"/>
    </row>
    <row r="75" spans="1:10" s="346" customFormat="1" ht="12.75" customHeight="1">
      <c r="A75" s="347"/>
      <c r="B75" s="344"/>
      <c r="C75" s="344"/>
      <c r="D75" s="344"/>
      <c r="E75" s="344"/>
      <c r="F75" s="344"/>
      <c r="G75" s="345"/>
      <c r="H75" s="344"/>
      <c r="I75" s="344"/>
      <c r="J75" s="391"/>
    </row>
    <row r="76" spans="1:10" s="346" customFormat="1" ht="12.75" customHeight="1">
      <c r="A76" s="347"/>
      <c r="B76" s="344"/>
      <c r="C76" s="344"/>
      <c r="D76" s="344"/>
      <c r="E76" s="344"/>
      <c r="F76" s="344"/>
      <c r="G76" s="345"/>
      <c r="H76" s="344"/>
      <c r="I76" s="344"/>
      <c r="J76" s="391"/>
    </row>
    <row r="77" spans="1:10" s="346" customFormat="1" ht="12.75" customHeight="1">
      <c r="A77" s="347"/>
      <c r="B77" s="344"/>
      <c r="C77" s="344"/>
      <c r="D77" s="344"/>
      <c r="E77" s="344"/>
      <c r="F77" s="344"/>
      <c r="G77" s="345"/>
      <c r="H77" s="344"/>
      <c r="I77" s="344"/>
      <c r="J77" s="391"/>
    </row>
    <row r="78" spans="1:10" s="346" customFormat="1" ht="13.5" customHeight="1">
      <c r="A78" s="565" t="s">
        <v>134</v>
      </c>
      <c r="B78" s="565"/>
      <c r="C78" s="565"/>
      <c r="D78" s="565"/>
      <c r="E78" s="565"/>
      <c r="F78" s="565"/>
      <c r="G78" s="565"/>
      <c r="H78" s="565"/>
      <c r="I78" s="565"/>
      <c r="J78" s="565"/>
    </row>
    <row r="79" spans="1:10" s="346" customFormat="1" ht="13.5" customHeight="1">
      <c r="A79" s="565" t="s">
        <v>136</v>
      </c>
      <c r="B79" s="565"/>
      <c r="C79" s="565"/>
      <c r="D79" s="565"/>
      <c r="E79" s="565"/>
      <c r="F79" s="565"/>
      <c r="G79" s="565"/>
      <c r="H79" s="565"/>
      <c r="I79" s="565"/>
      <c r="J79" s="565"/>
    </row>
    <row r="80" spans="1:10" s="346" customFormat="1" ht="13.5" customHeight="1">
      <c r="A80" s="565" t="s">
        <v>53</v>
      </c>
      <c r="B80" s="565"/>
      <c r="C80" s="565"/>
      <c r="D80" s="565"/>
      <c r="E80" s="565"/>
      <c r="F80" s="565"/>
      <c r="G80" s="565"/>
      <c r="H80" s="565"/>
      <c r="I80" s="565"/>
      <c r="J80" s="565"/>
    </row>
    <row r="81" spans="1:10" s="346" customFormat="1" ht="12" customHeight="1">
      <c r="A81" s="392"/>
      <c r="B81" s="392"/>
      <c r="C81" s="392"/>
      <c r="D81" s="350"/>
      <c r="E81" s="350"/>
      <c r="F81" s="350"/>
      <c r="G81" s="393"/>
      <c r="H81" s="350"/>
      <c r="I81" s="350"/>
      <c r="J81" s="394"/>
    </row>
    <row r="82" spans="4:10" s="346" customFormat="1" ht="12.75" customHeight="1">
      <c r="D82" s="348"/>
      <c r="E82" s="348"/>
      <c r="F82" s="348"/>
      <c r="G82" s="349"/>
      <c r="H82" s="350"/>
      <c r="I82" s="350"/>
      <c r="J82" s="350"/>
    </row>
    <row r="83" spans="1:10" s="354" customFormat="1" ht="11.25" customHeight="1">
      <c r="A83" s="351"/>
      <c r="B83" s="351"/>
      <c r="C83" s="352"/>
      <c r="D83" s="576" t="s">
        <v>193</v>
      </c>
      <c r="E83" s="572" t="s">
        <v>89</v>
      </c>
      <c r="F83" s="573"/>
      <c r="G83" s="569" t="s">
        <v>172</v>
      </c>
      <c r="H83" s="353" t="s">
        <v>54</v>
      </c>
      <c r="I83" s="353"/>
      <c r="J83" s="353"/>
    </row>
    <row r="84" spans="3:10" s="354" customFormat="1" ht="11.25" customHeight="1">
      <c r="C84" s="355"/>
      <c r="D84" s="577"/>
      <c r="E84" s="574"/>
      <c r="F84" s="575"/>
      <c r="G84" s="570"/>
      <c r="H84" s="356" t="s">
        <v>190</v>
      </c>
      <c r="I84" s="456"/>
      <c r="J84" s="357" t="s">
        <v>194</v>
      </c>
    </row>
    <row r="85" spans="1:10" s="354" customFormat="1" ht="11.25" customHeight="1">
      <c r="A85" s="358" t="s">
        <v>90</v>
      </c>
      <c r="B85" s="358"/>
      <c r="C85" s="359"/>
      <c r="D85" s="577"/>
      <c r="E85" s="566" t="s">
        <v>195</v>
      </c>
      <c r="F85" s="566" t="s">
        <v>196</v>
      </c>
      <c r="G85" s="570"/>
      <c r="H85" s="360" t="s">
        <v>69</v>
      </c>
      <c r="I85" s="360"/>
      <c r="J85" s="360"/>
    </row>
    <row r="86" spans="3:10" s="354" customFormat="1" ht="11.25" customHeight="1">
      <c r="C86" s="355"/>
      <c r="D86" s="577"/>
      <c r="E86" s="567"/>
      <c r="F86" s="567" t="s">
        <v>38</v>
      </c>
      <c r="G86" s="570"/>
      <c r="H86" s="361" t="s">
        <v>70</v>
      </c>
      <c r="I86" s="362" t="s">
        <v>71</v>
      </c>
      <c r="J86" s="363" t="s">
        <v>71</v>
      </c>
    </row>
    <row r="87" spans="1:10" s="354" customFormat="1" ht="11.25" customHeight="1">
      <c r="A87" s="364"/>
      <c r="B87" s="364"/>
      <c r="C87" s="365"/>
      <c r="D87" s="578"/>
      <c r="E87" s="568"/>
      <c r="F87" s="568" t="s">
        <v>38</v>
      </c>
      <c r="G87" s="571"/>
      <c r="H87" s="366" t="s">
        <v>72</v>
      </c>
      <c r="I87" s="367" t="s">
        <v>73</v>
      </c>
      <c r="J87" s="368" t="s">
        <v>166</v>
      </c>
    </row>
    <row r="88" spans="1:10" s="354" customFormat="1" ht="11.25" customHeight="1">
      <c r="A88" s="369"/>
      <c r="B88" s="369"/>
      <c r="C88" s="355"/>
      <c r="D88" s="370"/>
      <c r="E88" s="371"/>
      <c r="F88" s="371"/>
      <c r="G88" s="372"/>
      <c r="H88" s="373"/>
      <c r="I88" s="362"/>
      <c r="J88" s="362"/>
    </row>
    <row r="89" spans="1:10" s="354" customFormat="1" ht="10.5" customHeight="1">
      <c r="A89" s="376"/>
      <c r="B89" s="376"/>
      <c r="C89" s="384"/>
      <c r="D89" s="379"/>
      <c r="E89" s="379"/>
      <c r="F89" s="381"/>
      <c r="G89" s="383"/>
      <c r="H89" s="377"/>
      <c r="I89" s="377"/>
      <c r="J89" s="377"/>
    </row>
    <row r="90" spans="1:11" s="354" customFormat="1" ht="10.5" customHeight="1">
      <c r="A90" s="376" t="s">
        <v>103</v>
      </c>
      <c r="B90" s="376"/>
      <c r="C90" s="384"/>
      <c r="D90" s="379">
        <v>246</v>
      </c>
      <c r="E90" s="385">
        <v>291.6</v>
      </c>
      <c r="F90" s="385">
        <v>170</v>
      </c>
      <c r="G90" s="382">
        <v>268.8</v>
      </c>
      <c r="H90" s="377">
        <v>-15.637860082304531</v>
      </c>
      <c r="I90" s="377">
        <v>44.705882352941174</v>
      </c>
      <c r="J90" s="377">
        <v>44.55498789997312</v>
      </c>
      <c r="K90" s="378"/>
    </row>
    <row r="91" spans="1:11" s="354" customFormat="1" ht="10.5" customHeight="1">
      <c r="A91" s="376"/>
      <c r="B91" s="376"/>
      <c r="C91" s="384"/>
      <c r="D91" s="379"/>
      <c r="E91" s="385"/>
      <c r="F91" s="385"/>
      <c r="G91" s="383"/>
      <c r="H91" s="377"/>
      <c r="I91" s="377"/>
      <c r="J91" s="377"/>
      <c r="K91" s="378"/>
    </row>
    <row r="92" spans="1:11" s="354" customFormat="1" ht="10.5" customHeight="1">
      <c r="A92" s="376"/>
      <c r="B92" s="376" t="s">
        <v>75</v>
      </c>
      <c r="C92" s="384"/>
      <c r="D92" s="379">
        <v>209.6</v>
      </c>
      <c r="E92" s="385">
        <v>241.9</v>
      </c>
      <c r="F92" s="385">
        <v>167.3</v>
      </c>
      <c r="G92" s="382">
        <v>225.75</v>
      </c>
      <c r="H92" s="377">
        <v>-13.352625051674249</v>
      </c>
      <c r="I92" s="377">
        <v>25.28392109982067</v>
      </c>
      <c r="J92" s="377">
        <v>25.94142259414226</v>
      </c>
      <c r="K92" s="378"/>
    </row>
    <row r="93" spans="1:11" s="354" customFormat="1" ht="10.5" customHeight="1">
      <c r="A93" s="376"/>
      <c r="B93" s="376" t="s">
        <v>76</v>
      </c>
      <c r="C93" s="384"/>
      <c r="D93" s="379">
        <v>303.6</v>
      </c>
      <c r="E93" s="385">
        <v>370.5</v>
      </c>
      <c r="F93" s="385">
        <v>174.4</v>
      </c>
      <c r="G93" s="382">
        <v>337.05</v>
      </c>
      <c r="H93" s="377">
        <v>-18.056680161943316</v>
      </c>
      <c r="I93" s="377">
        <v>74.08256880733946</v>
      </c>
      <c r="J93" s="377">
        <v>71.3523131672598</v>
      </c>
      <c r="K93" s="378"/>
    </row>
    <row r="94" spans="1:11" s="354" customFormat="1" ht="10.5" customHeight="1">
      <c r="A94" s="376"/>
      <c r="B94" s="376"/>
      <c r="C94" s="384"/>
      <c r="D94" s="379"/>
      <c r="E94" s="385"/>
      <c r="F94" s="385"/>
      <c r="G94" s="382"/>
      <c r="H94" s="377"/>
      <c r="I94" s="377"/>
      <c r="J94" s="377"/>
      <c r="K94" s="378"/>
    </row>
    <row r="95" spans="1:11" s="354" customFormat="1" ht="10.5" customHeight="1">
      <c r="A95" s="376"/>
      <c r="B95" s="376"/>
      <c r="C95" s="384"/>
      <c r="D95" s="379"/>
      <c r="E95" s="385"/>
      <c r="F95" s="385"/>
      <c r="G95" s="383"/>
      <c r="H95" s="377"/>
      <c r="I95" s="377"/>
      <c r="J95" s="377"/>
      <c r="K95" s="378"/>
    </row>
    <row r="96" spans="1:11" s="354" customFormat="1" ht="10.5" customHeight="1">
      <c r="A96" s="376" t="s">
        <v>104</v>
      </c>
      <c r="B96" s="376"/>
      <c r="C96" s="384"/>
      <c r="D96" s="379">
        <v>195.5</v>
      </c>
      <c r="E96" s="385">
        <v>192.3</v>
      </c>
      <c r="F96" s="385">
        <v>173.7</v>
      </c>
      <c r="G96" s="382">
        <v>193.9</v>
      </c>
      <c r="H96" s="377">
        <v>1.6640665626625004</v>
      </c>
      <c r="I96" s="377">
        <v>12.550374208405303</v>
      </c>
      <c r="J96" s="377">
        <v>12.732558139534886</v>
      </c>
      <c r="K96" s="378"/>
    </row>
    <row r="97" spans="1:11" s="354" customFormat="1" ht="10.5" customHeight="1">
      <c r="A97" s="376"/>
      <c r="B97" s="376"/>
      <c r="C97" s="384"/>
      <c r="D97" s="379"/>
      <c r="E97" s="385"/>
      <c r="F97" s="385"/>
      <c r="G97" s="382"/>
      <c r="H97" s="377"/>
      <c r="I97" s="377"/>
      <c r="J97" s="377"/>
      <c r="K97" s="378"/>
    </row>
    <row r="98" spans="1:11" s="354" customFormat="1" ht="10.5" customHeight="1">
      <c r="A98" s="376"/>
      <c r="B98" s="376" t="s">
        <v>75</v>
      </c>
      <c r="C98" s="384"/>
      <c r="D98" s="379">
        <v>175.1</v>
      </c>
      <c r="E98" s="385">
        <v>172.3</v>
      </c>
      <c r="F98" s="385">
        <v>152.1</v>
      </c>
      <c r="G98" s="382">
        <v>173.7</v>
      </c>
      <c r="H98" s="377">
        <v>1.625072547881592</v>
      </c>
      <c r="I98" s="377">
        <v>15.121630506245891</v>
      </c>
      <c r="J98" s="377">
        <v>15.185676392572928</v>
      </c>
      <c r="K98" s="378"/>
    </row>
    <row r="99" spans="1:11" s="354" customFormat="1" ht="10.5" customHeight="1">
      <c r="A99" s="376"/>
      <c r="B99" s="376" t="s">
        <v>76</v>
      </c>
      <c r="C99" s="384"/>
      <c r="D99" s="379">
        <v>279.3</v>
      </c>
      <c r="E99" s="385">
        <v>274.6</v>
      </c>
      <c r="F99" s="385">
        <v>262.7</v>
      </c>
      <c r="G99" s="382">
        <v>276.95</v>
      </c>
      <c r="H99" s="377">
        <v>1.7115804806991946</v>
      </c>
      <c r="I99" s="377">
        <v>6.318995051389426</v>
      </c>
      <c r="J99" s="377">
        <v>6.806787504820684</v>
      </c>
      <c r="K99" s="378"/>
    </row>
    <row r="100" spans="1:11" s="354" customFormat="1" ht="10.5" customHeight="1">
      <c r="A100" s="376"/>
      <c r="B100" s="376"/>
      <c r="C100" s="384"/>
      <c r="D100" s="379"/>
      <c r="E100" s="385"/>
      <c r="F100" s="385"/>
      <c r="G100" s="382"/>
      <c r="H100" s="377"/>
      <c r="I100" s="377"/>
      <c r="J100" s="377"/>
      <c r="K100" s="378"/>
    </row>
    <row r="101" spans="1:11" s="354" customFormat="1" ht="10.5" customHeight="1">
      <c r="A101" s="376"/>
      <c r="B101" s="376"/>
      <c r="C101" s="384"/>
      <c r="D101" s="379"/>
      <c r="E101" s="385"/>
      <c r="F101" s="385"/>
      <c r="G101" s="383"/>
      <c r="H101" s="377"/>
      <c r="I101" s="377"/>
      <c r="J101" s="377"/>
      <c r="K101" s="378"/>
    </row>
    <row r="102" spans="1:11" s="354" customFormat="1" ht="10.5" customHeight="1">
      <c r="A102" s="376" t="s">
        <v>105</v>
      </c>
      <c r="B102" s="376"/>
      <c r="C102" s="384"/>
      <c r="D102" s="379">
        <v>154.8</v>
      </c>
      <c r="E102" s="385">
        <v>153.6</v>
      </c>
      <c r="F102" s="385">
        <v>123.3</v>
      </c>
      <c r="G102" s="382">
        <v>154.2</v>
      </c>
      <c r="H102" s="377">
        <v>0.7812500000000111</v>
      </c>
      <c r="I102" s="377">
        <v>25.547445255474464</v>
      </c>
      <c r="J102" s="377">
        <v>34.496293065852576</v>
      </c>
      <c r="K102" s="378"/>
    </row>
    <row r="103" spans="1:11" s="354" customFormat="1" ht="10.5" customHeight="1">
      <c r="A103" s="376"/>
      <c r="B103" s="376"/>
      <c r="C103" s="384"/>
      <c r="D103" s="379"/>
      <c r="E103" s="385"/>
      <c r="F103" s="385"/>
      <c r="G103" s="382"/>
      <c r="H103" s="377"/>
      <c r="I103" s="377"/>
      <c r="J103" s="377"/>
      <c r="K103" s="378"/>
    </row>
    <row r="104" spans="1:11" s="354" customFormat="1" ht="10.5" customHeight="1">
      <c r="A104" s="376"/>
      <c r="B104" s="376" t="s">
        <v>75</v>
      </c>
      <c r="C104" s="384"/>
      <c r="D104" s="379">
        <v>147</v>
      </c>
      <c r="E104" s="385">
        <v>144.6</v>
      </c>
      <c r="F104" s="385">
        <v>123.2</v>
      </c>
      <c r="G104" s="382">
        <v>145.8</v>
      </c>
      <c r="H104" s="377">
        <v>1.6597510373444024</v>
      </c>
      <c r="I104" s="377">
        <v>19.318181818181813</v>
      </c>
      <c r="J104" s="377">
        <v>30.645161290322598</v>
      </c>
      <c r="K104" s="378"/>
    </row>
    <row r="105" spans="1:11" s="354" customFormat="1" ht="10.5" customHeight="1">
      <c r="A105" s="376"/>
      <c r="B105" s="376" t="s">
        <v>76</v>
      </c>
      <c r="C105" s="384"/>
      <c r="D105" s="379">
        <v>175</v>
      </c>
      <c r="E105" s="385">
        <v>176.9</v>
      </c>
      <c r="F105" s="385">
        <v>123.7</v>
      </c>
      <c r="G105" s="382">
        <v>175.95</v>
      </c>
      <c r="H105" s="377">
        <v>-1.0740531373657465</v>
      </c>
      <c r="I105" s="377">
        <v>41.47130153597413</v>
      </c>
      <c r="J105" s="377">
        <v>43.63265306122448</v>
      </c>
      <c r="K105" s="378"/>
    </row>
    <row r="106" spans="1:11" s="354" customFormat="1" ht="10.5" customHeight="1">
      <c r="A106" s="376"/>
      <c r="B106" s="376"/>
      <c r="C106" s="384"/>
      <c r="D106" s="379"/>
      <c r="E106" s="385"/>
      <c r="F106" s="385"/>
      <c r="G106" s="382"/>
      <c r="H106" s="377"/>
      <c r="I106" s="377"/>
      <c r="J106" s="377"/>
      <c r="K106" s="378"/>
    </row>
    <row r="107" spans="1:11" s="354" customFormat="1" ht="10.5" customHeight="1">
      <c r="A107" s="376"/>
      <c r="B107" s="376"/>
      <c r="C107" s="384"/>
      <c r="D107" s="379"/>
      <c r="E107" s="385"/>
      <c r="F107" s="385"/>
      <c r="G107" s="382"/>
      <c r="H107" s="377"/>
      <c r="I107" s="377"/>
      <c r="J107" s="377"/>
      <c r="K107" s="378"/>
    </row>
    <row r="108" spans="1:11" s="354" customFormat="1" ht="10.5" customHeight="1">
      <c r="A108" s="376" t="s">
        <v>106</v>
      </c>
      <c r="B108" s="376"/>
      <c r="C108" s="384"/>
      <c r="D108" s="379"/>
      <c r="E108" s="385"/>
      <c r="F108" s="385"/>
      <c r="G108" s="382"/>
      <c r="H108" s="377"/>
      <c r="I108" s="377"/>
      <c r="J108" s="377"/>
      <c r="K108" s="378"/>
    </row>
    <row r="109" spans="1:11" s="354" customFormat="1" ht="10.5" customHeight="1">
      <c r="A109" s="376"/>
      <c r="B109" s="376" t="s">
        <v>107</v>
      </c>
      <c r="C109" s="384"/>
      <c r="D109" s="379">
        <v>165.3</v>
      </c>
      <c r="E109" s="385">
        <v>173.6</v>
      </c>
      <c r="F109" s="385">
        <v>144.3</v>
      </c>
      <c r="G109" s="382">
        <v>169.45</v>
      </c>
      <c r="H109" s="377">
        <v>-4.7811059907834</v>
      </c>
      <c r="I109" s="377">
        <v>14.553014553014552</v>
      </c>
      <c r="J109" s="377">
        <v>7.724094087730436</v>
      </c>
      <c r="K109" s="378"/>
    </row>
    <row r="110" spans="1:11" s="354" customFormat="1" ht="10.5" customHeight="1">
      <c r="A110" s="376"/>
      <c r="B110" s="376"/>
      <c r="C110" s="384"/>
      <c r="D110" s="379"/>
      <c r="E110" s="385"/>
      <c r="F110" s="385"/>
      <c r="G110" s="382"/>
      <c r="H110" s="377"/>
      <c r="I110" s="377"/>
      <c r="J110" s="377"/>
      <c r="K110" s="378"/>
    </row>
    <row r="111" spans="1:11" s="354" customFormat="1" ht="10.5" customHeight="1">
      <c r="A111" s="376"/>
      <c r="B111" s="376" t="s">
        <v>75</v>
      </c>
      <c r="C111" s="384"/>
      <c r="D111" s="379">
        <v>158.5</v>
      </c>
      <c r="E111" s="385">
        <v>167.2</v>
      </c>
      <c r="F111" s="385">
        <v>141.4</v>
      </c>
      <c r="G111" s="382">
        <v>162.85</v>
      </c>
      <c r="H111" s="377">
        <v>-5.203349282296644</v>
      </c>
      <c r="I111" s="377">
        <v>12.09335219236209</v>
      </c>
      <c r="J111" s="377">
        <v>4.726688102893887</v>
      </c>
      <c r="K111" s="378"/>
    </row>
    <row r="112" spans="1:11" s="354" customFormat="1" ht="10.5" customHeight="1">
      <c r="A112" s="376"/>
      <c r="B112" s="376" t="s">
        <v>76</v>
      </c>
      <c r="C112" s="384"/>
      <c r="D112" s="379">
        <v>218.1</v>
      </c>
      <c r="E112" s="385">
        <v>223.5</v>
      </c>
      <c r="F112" s="385">
        <v>167.2</v>
      </c>
      <c r="G112" s="382">
        <v>220.8</v>
      </c>
      <c r="H112" s="377">
        <v>-2.4161073825503383</v>
      </c>
      <c r="I112" s="377">
        <v>30.442583732057425</v>
      </c>
      <c r="J112" s="377">
        <v>28.821470245040864</v>
      </c>
      <c r="K112" s="378"/>
    </row>
    <row r="113" spans="1:11" s="354" customFormat="1" ht="10.5" customHeight="1">
      <c r="A113" s="376"/>
      <c r="B113" s="376"/>
      <c r="C113" s="384"/>
      <c r="D113" s="379"/>
      <c r="E113" s="385"/>
      <c r="F113" s="385"/>
      <c r="G113" s="382"/>
      <c r="H113" s="377"/>
      <c r="I113" s="377"/>
      <c r="J113" s="377"/>
      <c r="K113" s="378"/>
    </row>
    <row r="114" spans="1:11" s="354" customFormat="1" ht="10.5" customHeight="1">
      <c r="A114" s="376"/>
      <c r="B114" s="376"/>
      <c r="C114" s="384"/>
      <c r="D114" s="379"/>
      <c r="E114" s="385"/>
      <c r="F114" s="385"/>
      <c r="G114" s="382"/>
      <c r="H114" s="377"/>
      <c r="I114" s="377"/>
      <c r="J114" s="377"/>
      <c r="K114" s="378"/>
    </row>
    <row r="115" spans="1:11" s="354" customFormat="1" ht="10.5" customHeight="1">
      <c r="A115" s="376" t="s">
        <v>108</v>
      </c>
      <c r="B115" s="376"/>
      <c r="C115" s="384"/>
      <c r="D115" s="379">
        <v>147.5</v>
      </c>
      <c r="E115" s="385">
        <v>133</v>
      </c>
      <c r="F115" s="385">
        <v>144.3</v>
      </c>
      <c r="G115" s="382">
        <v>140.25</v>
      </c>
      <c r="H115" s="377">
        <v>10.902255639097744</v>
      </c>
      <c r="I115" s="377">
        <v>2.2176022176022094</v>
      </c>
      <c r="J115" s="377">
        <v>1.7410228509249015</v>
      </c>
      <c r="K115" s="378"/>
    </row>
    <row r="116" spans="1:11" s="354" customFormat="1" ht="10.5" customHeight="1">
      <c r="A116" s="376"/>
      <c r="B116" s="376"/>
      <c r="C116" s="384"/>
      <c r="D116" s="379"/>
      <c r="E116" s="385"/>
      <c r="F116" s="385"/>
      <c r="G116" s="383"/>
      <c r="H116" s="377"/>
      <c r="I116" s="377"/>
      <c r="J116" s="377"/>
      <c r="K116" s="378"/>
    </row>
    <row r="117" spans="1:11" s="354" customFormat="1" ht="10.5" customHeight="1">
      <c r="A117" s="376"/>
      <c r="B117" s="376" t="s">
        <v>75</v>
      </c>
      <c r="C117" s="384"/>
      <c r="D117" s="379">
        <v>132.4</v>
      </c>
      <c r="E117" s="385">
        <v>126.6</v>
      </c>
      <c r="F117" s="385">
        <v>124.6</v>
      </c>
      <c r="G117" s="382">
        <v>129.5</v>
      </c>
      <c r="H117" s="377">
        <v>4.581358609794638</v>
      </c>
      <c r="I117" s="377">
        <v>6.260032102728742</v>
      </c>
      <c r="J117" s="377">
        <v>3.8076152304609217</v>
      </c>
      <c r="K117" s="378"/>
    </row>
    <row r="118" spans="1:11" s="354" customFormat="1" ht="10.5" customHeight="1">
      <c r="A118" s="376"/>
      <c r="B118" s="376" t="s">
        <v>76</v>
      </c>
      <c r="C118" s="384"/>
      <c r="D118" s="379">
        <v>171.1</v>
      </c>
      <c r="E118" s="385">
        <v>142.9</v>
      </c>
      <c r="F118" s="385">
        <v>175.1</v>
      </c>
      <c r="G118" s="382">
        <v>157</v>
      </c>
      <c r="H118" s="377">
        <v>19.734079776067173</v>
      </c>
      <c r="I118" s="377">
        <v>-2.284408909194746</v>
      </c>
      <c r="J118" s="377">
        <v>-0.852541837701291</v>
      </c>
      <c r="K118" s="378"/>
    </row>
    <row r="119" spans="1:11" s="354" customFormat="1" ht="10.5" customHeight="1">
      <c r="A119" s="376"/>
      <c r="B119" s="376"/>
      <c r="C119" s="384"/>
      <c r="D119" s="379"/>
      <c r="E119" s="385"/>
      <c r="F119" s="385"/>
      <c r="G119" s="382"/>
      <c r="H119" s="377"/>
      <c r="I119" s="377"/>
      <c r="J119" s="377"/>
      <c r="K119" s="378"/>
    </row>
    <row r="120" spans="1:11" s="354" customFormat="1" ht="10.5" customHeight="1">
      <c r="A120" s="386"/>
      <c r="B120" s="386"/>
      <c r="C120" s="395"/>
      <c r="D120" s="379"/>
      <c r="E120" s="385"/>
      <c r="F120" s="385"/>
      <c r="G120" s="382"/>
      <c r="H120" s="377"/>
      <c r="I120" s="377"/>
      <c r="J120" s="377"/>
      <c r="K120" s="378"/>
    </row>
    <row r="121" spans="1:11" s="354" customFormat="1" ht="10.5" customHeight="1">
      <c r="A121" s="376" t="s">
        <v>109</v>
      </c>
      <c r="B121" s="386"/>
      <c r="C121" s="395"/>
      <c r="D121" s="379"/>
      <c r="E121" s="385"/>
      <c r="F121" s="385"/>
      <c r="G121" s="382"/>
      <c r="H121" s="377"/>
      <c r="I121" s="377"/>
      <c r="J121" s="377"/>
      <c r="K121" s="378"/>
    </row>
    <row r="122" spans="1:11" s="354" customFormat="1" ht="10.5" customHeight="1">
      <c r="A122" s="376"/>
      <c r="B122" s="376" t="s">
        <v>110</v>
      </c>
      <c r="C122" s="395"/>
      <c r="D122" s="379">
        <v>182.3</v>
      </c>
      <c r="E122" s="385">
        <v>166.5</v>
      </c>
      <c r="F122" s="385">
        <v>147.4</v>
      </c>
      <c r="G122" s="382">
        <v>174.4</v>
      </c>
      <c r="H122" s="377">
        <v>9.489489489489497</v>
      </c>
      <c r="I122" s="377">
        <v>23.67706919945726</v>
      </c>
      <c r="J122" s="377">
        <v>18.55880353501018</v>
      </c>
      <c r="K122" s="378"/>
    </row>
    <row r="123" spans="1:11" s="354" customFormat="1" ht="10.5" customHeight="1">
      <c r="A123" s="376"/>
      <c r="B123" s="376"/>
      <c r="C123" s="395"/>
      <c r="D123" s="379"/>
      <c r="E123" s="385"/>
      <c r="F123" s="385"/>
      <c r="G123" s="382"/>
      <c r="H123" s="377"/>
      <c r="I123" s="377"/>
      <c r="J123" s="377"/>
      <c r="K123" s="378"/>
    </row>
    <row r="124" spans="1:11" s="354" customFormat="1" ht="10.5" customHeight="1">
      <c r="A124" s="376"/>
      <c r="B124" s="376" t="s">
        <v>75</v>
      </c>
      <c r="C124" s="395"/>
      <c r="D124" s="379">
        <v>132.4</v>
      </c>
      <c r="E124" s="385">
        <v>137.9</v>
      </c>
      <c r="F124" s="385">
        <v>125.2</v>
      </c>
      <c r="G124" s="382">
        <v>135.15</v>
      </c>
      <c r="H124" s="377">
        <v>-3.9883973894126177</v>
      </c>
      <c r="I124" s="377">
        <v>5.75079872204473</v>
      </c>
      <c r="J124" s="377">
        <v>7.176843774781928</v>
      </c>
      <c r="K124" s="378"/>
    </row>
    <row r="125" spans="1:11" s="354" customFormat="1" ht="10.5" customHeight="1">
      <c r="A125" s="376"/>
      <c r="B125" s="376" t="s">
        <v>76</v>
      </c>
      <c r="C125" s="395"/>
      <c r="D125" s="379">
        <v>248.8</v>
      </c>
      <c r="E125" s="385">
        <v>204.6</v>
      </c>
      <c r="F125" s="385">
        <v>177.1</v>
      </c>
      <c r="G125" s="382">
        <v>226.7</v>
      </c>
      <c r="H125" s="377">
        <v>21.603128054740967</v>
      </c>
      <c r="I125" s="377">
        <v>40.48560135516659</v>
      </c>
      <c r="J125" s="377">
        <v>29.50585546986574</v>
      </c>
      <c r="K125" s="378"/>
    </row>
    <row r="126" spans="1:11" s="354" customFormat="1" ht="10.5" customHeight="1">
      <c r="A126" s="376"/>
      <c r="B126" s="376"/>
      <c r="C126" s="395"/>
      <c r="D126" s="379"/>
      <c r="E126" s="385"/>
      <c r="F126" s="385"/>
      <c r="G126" s="382"/>
      <c r="H126" s="377"/>
      <c r="I126" s="377"/>
      <c r="J126" s="377"/>
      <c r="K126" s="378"/>
    </row>
    <row r="127" spans="1:11" s="354" customFormat="1" ht="10.5" customHeight="1">
      <c r="A127" s="376"/>
      <c r="B127" s="376"/>
      <c r="C127" s="395"/>
      <c r="D127" s="379"/>
      <c r="E127" s="385"/>
      <c r="F127" s="385"/>
      <c r="G127" s="382"/>
      <c r="H127" s="377"/>
      <c r="I127" s="377"/>
      <c r="J127" s="377"/>
      <c r="K127" s="378"/>
    </row>
    <row r="128" spans="1:11" s="354" customFormat="1" ht="10.5" customHeight="1">
      <c r="A128" s="376" t="s">
        <v>111</v>
      </c>
      <c r="B128" s="376"/>
      <c r="C128" s="395"/>
      <c r="D128" s="379">
        <v>189</v>
      </c>
      <c r="E128" s="385">
        <v>173.3</v>
      </c>
      <c r="F128" s="385">
        <v>149.1</v>
      </c>
      <c r="G128" s="382">
        <v>181.15</v>
      </c>
      <c r="H128" s="377">
        <v>9.059434506635885</v>
      </c>
      <c r="I128" s="377">
        <v>26.760563380281695</v>
      </c>
      <c r="J128" s="377">
        <v>29.48534667619731</v>
      </c>
      <c r="K128" s="378"/>
    </row>
    <row r="129" spans="1:11" s="354" customFormat="1" ht="10.5" customHeight="1">
      <c r="A129" s="376"/>
      <c r="B129" s="376"/>
      <c r="C129" s="395"/>
      <c r="D129" s="379"/>
      <c r="E129" s="385"/>
      <c r="F129" s="385"/>
      <c r="G129" s="382"/>
      <c r="H129" s="377"/>
      <c r="I129" s="377"/>
      <c r="J129" s="377"/>
      <c r="K129" s="378"/>
    </row>
    <row r="130" spans="1:11" s="354" customFormat="1" ht="10.5" customHeight="1">
      <c r="A130" s="376"/>
      <c r="B130" s="376" t="s">
        <v>75</v>
      </c>
      <c r="C130" s="395"/>
      <c r="D130" s="379">
        <v>131.5</v>
      </c>
      <c r="E130" s="385">
        <v>124.3</v>
      </c>
      <c r="F130" s="385">
        <v>126.3</v>
      </c>
      <c r="G130" s="382">
        <v>127.9</v>
      </c>
      <c r="H130" s="377">
        <v>5.792437650844732</v>
      </c>
      <c r="I130" s="377">
        <v>4.11718131433096</v>
      </c>
      <c r="J130" s="377">
        <v>7.253668763102731</v>
      </c>
      <c r="K130" s="378"/>
    </row>
    <row r="131" spans="1:11" s="354" customFormat="1" ht="10.5" customHeight="1">
      <c r="A131" s="376"/>
      <c r="B131" s="376" t="s">
        <v>76</v>
      </c>
      <c r="C131" s="395"/>
      <c r="D131" s="379">
        <v>282.6</v>
      </c>
      <c r="E131" s="385">
        <v>253</v>
      </c>
      <c r="F131" s="385">
        <v>186.1</v>
      </c>
      <c r="G131" s="382">
        <v>267.8</v>
      </c>
      <c r="H131" s="377">
        <v>11.699604743083013</v>
      </c>
      <c r="I131" s="377">
        <v>51.85384202041915</v>
      </c>
      <c r="J131" s="377">
        <v>54.35158501440923</v>
      </c>
      <c r="K131" s="378"/>
    </row>
    <row r="132" spans="1:11" s="354" customFormat="1" ht="10.5" customHeight="1">
      <c r="A132" s="376"/>
      <c r="B132" s="376"/>
      <c r="C132" s="395"/>
      <c r="D132" s="379"/>
      <c r="E132" s="385"/>
      <c r="F132" s="385"/>
      <c r="G132" s="382"/>
      <c r="H132" s="377"/>
      <c r="I132" s="377"/>
      <c r="J132" s="377"/>
      <c r="K132" s="378"/>
    </row>
    <row r="133" spans="1:11" s="354" customFormat="1" ht="10.5" customHeight="1">
      <c r="A133" s="376"/>
      <c r="B133" s="376"/>
      <c r="C133" s="395"/>
      <c r="D133" s="379"/>
      <c r="E133" s="385"/>
      <c r="F133" s="385"/>
      <c r="G133" s="382"/>
      <c r="H133" s="377"/>
      <c r="I133" s="377"/>
      <c r="J133" s="377"/>
      <c r="K133" s="378"/>
    </row>
    <row r="134" spans="1:11" s="354" customFormat="1" ht="10.5" customHeight="1">
      <c r="A134" s="376" t="s">
        <v>112</v>
      </c>
      <c r="B134" s="376"/>
      <c r="C134" s="395"/>
      <c r="D134" s="379">
        <v>80.4</v>
      </c>
      <c r="E134" s="385">
        <v>75.5</v>
      </c>
      <c r="F134" s="385">
        <v>74.6</v>
      </c>
      <c r="G134" s="382">
        <v>77.95</v>
      </c>
      <c r="H134" s="377">
        <v>6.49006622516557</v>
      </c>
      <c r="I134" s="377">
        <v>7.774798927613957</v>
      </c>
      <c r="J134" s="377">
        <v>41.08597285067874</v>
      </c>
      <c r="K134" s="378"/>
    </row>
    <row r="135" spans="1:11" s="354" customFormat="1" ht="10.5" customHeight="1">
      <c r="A135" s="376"/>
      <c r="B135" s="376"/>
      <c r="C135" s="395"/>
      <c r="D135" s="379"/>
      <c r="E135" s="385"/>
      <c r="F135" s="385"/>
      <c r="G135" s="382"/>
      <c r="H135" s="377"/>
      <c r="I135" s="377"/>
      <c r="J135" s="377"/>
      <c r="K135" s="378"/>
    </row>
    <row r="136" spans="1:11" s="354" customFormat="1" ht="10.5" customHeight="1">
      <c r="A136" s="376"/>
      <c r="B136" s="376" t="s">
        <v>75</v>
      </c>
      <c r="C136" s="395"/>
      <c r="D136" s="379">
        <v>64.1</v>
      </c>
      <c r="E136" s="385">
        <v>58.8</v>
      </c>
      <c r="F136" s="385">
        <v>70</v>
      </c>
      <c r="G136" s="382">
        <v>61.45</v>
      </c>
      <c r="H136" s="377">
        <v>9.013605442176868</v>
      </c>
      <c r="I136" s="377">
        <v>-8.428571428571436</v>
      </c>
      <c r="J136" s="377">
        <v>22.166998011928428</v>
      </c>
      <c r="K136" s="378"/>
    </row>
    <row r="137" spans="1:11" s="354" customFormat="1" ht="10.5" customHeight="1">
      <c r="A137" s="376"/>
      <c r="B137" s="376" t="s">
        <v>76</v>
      </c>
      <c r="C137" s="395"/>
      <c r="D137" s="379">
        <v>571</v>
      </c>
      <c r="E137" s="385">
        <v>575.3</v>
      </c>
      <c r="F137" s="385">
        <v>212.3</v>
      </c>
      <c r="G137" s="382">
        <v>573.15</v>
      </c>
      <c r="H137" s="377">
        <v>-0.7474361202850608</v>
      </c>
      <c r="I137" s="377">
        <v>168.95902025435703</v>
      </c>
      <c r="J137" s="377">
        <v>181.99261992619927</v>
      </c>
      <c r="K137" s="378"/>
    </row>
    <row r="138" spans="1:11" s="354" customFormat="1" ht="10.5" customHeight="1">
      <c r="A138" s="376"/>
      <c r="B138" s="376"/>
      <c r="C138" s="395"/>
      <c r="D138" s="379"/>
      <c r="E138" s="385"/>
      <c r="F138" s="385"/>
      <c r="G138" s="382"/>
      <c r="H138" s="377"/>
      <c r="I138" s="377"/>
      <c r="J138" s="377"/>
      <c r="K138" s="378"/>
    </row>
    <row r="139" spans="1:11" s="354" customFormat="1" ht="10.5" customHeight="1">
      <c r="A139" s="386"/>
      <c r="B139" s="386"/>
      <c r="C139" s="395"/>
      <c r="D139" s="379"/>
      <c r="E139" s="385"/>
      <c r="F139" s="385"/>
      <c r="G139" s="382"/>
      <c r="H139" s="377"/>
      <c r="I139" s="377"/>
      <c r="J139" s="377"/>
      <c r="K139" s="378"/>
    </row>
    <row r="140" spans="1:11" s="354" customFormat="1" ht="10.5" customHeight="1">
      <c r="A140" s="376" t="s">
        <v>113</v>
      </c>
      <c r="B140" s="376"/>
      <c r="C140" s="384"/>
      <c r="D140" s="379"/>
      <c r="E140" s="385"/>
      <c r="F140" s="385"/>
      <c r="G140" s="382"/>
      <c r="H140" s="377"/>
      <c r="I140" s="377"/>
      <c r="J140" s="377"/>
      <c r="K140" s="378"/>
    </row>
    <row r="141" spans="1:11" s="354" customFormat="1" ht="10.5" customHeight="1">
      <c r="A141" s="376"/>
      <c r="B141" s="376" t="s">
        <v>114</v>
      </c>
      <c r="C141" s="384"/>
      <c r="D141" s="379">
        <v>82.5</v>
      </c>
      <c r="E141" s="385">
        <v>80</v>
      </c>
      <c r="F141" s="385">
        <v>75.2</v>
      </c>
      <c r="G141" s="382">
        <v>81.25</v>
      </c>
      <c r="H141" s="377">
        <v>3.125</v>
      </c>
      <c r="I141" s="377">
        <v>9.707446808510635</v>
      </c>
      <c r="J141" s="377">
        <v>11.683848797250858</v>
      </c>
      <c r="K141" s="378"/>
    </row>
    <row r="142" spans="1:11" s="354" customFormat="1" ht="10.5" customHeight="1">
      <c r="A142" s="376"/>
      <c r="B142" s="376"/>
      <c r="C142" s="384"/>
      <c r="D142" s="379"/>
      <c r="E142" s="385"/>
      <c r="F142" s="385"/>
      <c r="G142" s="382"/>
      <c r="H142" s="377"/>
      <c r="I142" s="377"/>
      <c r="J142" s="377"/>
      <c r="K142" s="378"/>
    </row>
    <row r="143" spans="1:10" s="354" customFormat="1" ht="10.5" customHeight="1">
      <c r="A143" s="376"/>
      <c r="B143" s="376" t="s">
        <v>75</v>
      </c>
      <c r="C143" s="384"/>
      <c r="D143" s="379">
        <v>75.4</v>
      </c>
      <c r="E143" s="385">
        <v>75</v>
      </c>
      <c r="F143" s="385">
        <v>68.5</v>
      </c>
      <c r="G143" s="382">
        <v>75.2</v>
      </c>
      <c r="H143" s="377">
        <v>0.5333333333333409</v>
      </c>
      <c r="I143" s="377">
        <v>10.072992700729936</v>
      </c>
      <c r="J143" s="377">
        <v>12.574850299401207</v>
      </c>
    </row>
    <row r="144" spans="1:10" s="354" customFormat="1" ht="10.5" customHeight="1">
      <c r="A144" s="376"/>
      <c r="B144" s="376" t="s">
        <v>76</v>
      </c>
      <c r="C144" s="384"/>
      <c r="D144" s="379">
        <v>137.7</v>
      </c>
      <c r="E144" s="385">
        <v>119</v>
      </c>
      <c r="F144" s="385">
        <v>126.7</v>
      </c>
      <c r="G144" s="382">
        <v>128.35</v>
      </c>
      <c r="H144" s="377">
        <v>15.714285714285705</v>
      </c>
      <c r="I144" s="377">
        <v>8.68192580899762</v>
      </c>
      <c r="J144" s="377">
        <v>8.129738837405215</v>
      </c>
    </row>
    <row r="145" spans="1:10" s="354" customFormat="1" ht="12.75">
      <c r="A145" s="386"/>
      <c r="B145" s="386"/>
      <c r="C145" s="396"/>
      <c r="D145" s="397"/>
      <c r="E145" s="397"/>
      <c r="F145" s="382"/>
      <c r="G145" s="398"/>
      <c r="H145" s="397"/>
      <c r="I145" s="397"/>
      <c r="J145" s="397"/>
    </row>
    <row r="146" spans="1:10" s="354" customFormat="1" ht="10.5" customHeight="1">
      <c r="A146" s="386"/>
      <c r="C146" s="369"/>
      <c r="D146" s="397"/>
      <c r="E146" s="397"/>
      <c r="F146" s="382"/>
      <c r="G146" s="398"/>
      <c r="H146" s="397"/>
      <c r="I146" s="397"/>
      <c r="J146" s="397"/>
    </row>
    <row r="147" spans="1:10" s="354" customFormat="1" ht="10.5" customHeight="1">
      <c r="A147" s="386"/>
      <c r="B147" s="386"/>
      <c r="C147" s="396"/>
      <c r="D147" s="397"/>
      <c r="E147" s="397"/>
      <c r="F147" s="382"/>
      <c r="G147" s="398"/>
      <c r="H147" s="397"/>
      <c r="I147" s="397"/>
      <c r="J147" s="397"/>
    </row>
  </sheetData>
  <mergeCells count="16">
    <mergeCell ref="A79:J79"/>
    <mergeCell ref="A80:J80"/>
    <mergeCell ref="D83:D87"/>
    <mergeCell ref="E85:E87"/>
    <mergeCell ref="F85:F87"/>
    <mergeCell ref="E83:F84"/>
    <mergeCell ref="G83:G87"/>
    <mergeCell ref="A3:J3"/>
    <mergeCell ref="A4:J4"/>
    <mergeCell ref="A5:J5"/>
    <mergeCell ref="A78:J78"/>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sheetPr codeName="Tabelle17"/>
  <dimension ref="A1:Q104"/>
  <sheetViews>
    <sheetView workbookViewId="0" topLeftCell="B1">
      <selection activeCell="B2" sqref="B2"/>
    </sheetView>
  </sheetViews>
  <sheetFormatPr defaultColWidth="11.421875" defaultRowHeight="12.75"/>
  <cols>
    <col min="1" max="1" width="4.421875" style="400" customWidth="1"/>
    <col min="2" max="3" width="5.28125" style="400" customWidth="1"/>
    <col min="4" max="6" width="5.421875" style="400" customWidth="1"/>
    <col min="7" max="7" width="5.57421875" style="400" customWidth="1"/>
    <col min="8" max="8" width="5.421875" style="400" customWidth="1"/>
    <col min="9" max="9" width="5.8515625" style="400" customWidth="1"/>
    <col min="10" max="10" width="5.57421875" style="400" customWidth="1"/>
    <col min="11" max="11" width="5.421875" style="400" customWidth="1"/>
    <col min="12" max="12" width="5.7109375" style="400" customWidth="1"/>
    <col min="13" max="13" width="5.28125" style="400" customWidth="1"/>
    <col min="14" max="14" width="5.00390625" style="400" customWidth="1"/>
    <col min="15" max="15" width="7.00390625" style="400" customWidth="1"/>
    <col min="16" max="16" width="6.140625" style="400" customWidth="1"/>
    <col min="17" max="17" width="7.00390625" style="400" customWidth="1"/>
    <col min="18" max="16384" width="11.421875" style="400" customWidth="1"/>
  </cols>
  <sheetData>
    <row r="1" spans="1:17" ht="12" customHeight="1">
      <c r="A1" s="585"/>
      <c r="B1" s="585"/>
      <c r="C1" s="585"/>
      <c r="D1" s="585"/>
      <c r="E1" s="585"/>
      <c r="F1" s="585"/>
      <c r="G1" s="585"/>
      <c r="H1" s="585"/>
      <c r="I1" s="585"/>
      <c r="J1" s="585"/>
      <c r="K1" s="585"/>
      <c r="L1" s="585"/>
      <c r="M1" s="585"/>
      <c r="N1" s="585"/>
      <c r="O1" s="585"/>
      <c r="P1" s="585"/>
      <c r="Q1" s="585"/>
    </row>
    <row r="2" spans="1:17" ht="12.75" customHeight="1">
      <c r="A2" s="72"/>
      <c r="B2" s="72"/>
      <c r="C2" s="72"/>
      <c r="D2" s="72"/>
      <c r="E2" s="72"/>
      <c r="F2" s="72"/>
      <c r="G2" s="72"/>
      <c r="H2" s="72"/>
      <c r="I2" s="72"/>
      <c r="J2" s="72"/>
      <c r="K2" s="72"/>
      <c r="L2" s="72"/>
      <c r="M2" s="72"/>
      <c r="N2" s="73"/>
      <c r="O2" s="74"/>
      <c r="P2" s="74"/>
      <c r="Q2" s="72"/>
    </row>
    <row r="3" spans="1:17" ht="12.75" customHeight="1">
      <c r="A3" s="586" t="s">
        <v>137</v>
      </c>
      <c r="B3" s="586"/>
      <c r="C3" s="586"/>
      <c r="D3" s="586"/>
      <c r="E3" s="586"/>
      <c r="F3" s="586"/>
      <c r="G3" s="586"/>
      <c r="H3" s="586"/>
      <c r="I3" s="586"/>
      <c r="J3" s="586"/>
      <c r="K3" s="586"/>
      <c r="L3" s="586"/>
      <c r="M3" s="586"/>
      <c r="N3" s="586"/>
      <c r="O3" s="586"/>
      <c r="P3" s="586"/>
      <c r="Q3" s="586"/>
    </row>
    <row r="4" spans="1:17" ht="12.75" customHeight="1">
      <c r="A4" s="582" t="s">
        <v>138</v>
      </c>
      <c r="B4" s="582"/>
      <c r="C4" s="582"/>
      <c r="D4" s="582"/>
      <c r="E4" s="582"/>
      <c r="F4" s="582"/>
      <c r="G4" s="582"/>
      <c r="H4" s="582"/>
      <c r="I4" s="582"/>
      <c r="J4" s="582"/>
      <c r="K4" s="582"/>
      <c r="L4" s="582"/>
      <c r="M4" s="582"/>
      <c r="N4" s="582"/>
      <c r="O4" s="582"/>
      <c r="P4" s="582"/>
      <c r="Q4" s="582"/>
    </row>
    <row r="5" spans="1:17" ht="12.75" customHeight="1">
      <c r="A5" s="582" t="s">
        <v>53</v>
      </c>
      <c r="B5" s="582"/>
      <c r="C5" s="582"/>
      <c r="D5" s="582"/>
      <c r="E5" s="582"/>
      <c r="F5" s="582"/>
      <c r="G5" s="582"/>
      <c r="H5" s="582"/>
      <c r="I5" s="582"/>
      <c r="J5" s="582"/>
      <c r="K5" s="582"/>
      <c r="L5" s="582"/>
      <c r="M5" s="582"/>
      <c r="N5" s="582"/>
      <c r="O5" s="582"/>
      <c r="P5" s="582"/>
      <c r="Q5" s="582"/>
    </row>
    <row r="6" spans="1:17" ht="12.75" customHeight="1">
      <c r="A6" s="72"/>
      <c r="B6" s="75"/>
      <c r="C6" s="72"/>
      <c r="D6" s="72"/>
      <c r="E6" s="72"/>
      <c r="F6" s="72"/>
      <c r="G6" s="72"/>
      <c r="H6" s="72"/>
      <c r="I6" s="72"/>
      <c r="J6" s="72"/>
      <c r="K6" s="72"/>
      <c r="L6" s="72"/>
      <c r="M6" s="72"/>
      <c r="N6" s="73"/>
      <c r="O6" s="74"/>
      <c r="P6" s="74"/>
      <c r="Q6" s="72"/>
    </row>
    <row r="7" spans="1:17" ht="12.75" customHeight="1">
      <c r="A7" s="75"/>
      <c r="B7" s="75"/>
      <c r="C7" s="72"/>
      <c r="D7" s="72"/>
      <c r="E7" s="72"/>
      <c r="F7" s="72"/>
      <c r="G7" s="72"/>
      <c r="H7" s="72"/>
      <c r="I7" s="72"/>
      <c r="J7" s="72"/>
      <c r="K7" s="72"/>
      <c r="L7" s="72"/>
      <c r="M7" s="72"/>
      <c r="N7" s="76"/>
      <c r="O7" s="74"/>
      <c r="P7" s="74"/>
      <c r="Q7" s="77"/>
    </row>
    <row r="8" spans="1:17" ht="12" customHeight="1">
      <c r="A8" s="78"/>
      <c r="B8" s="79"/>
      <c r="C8" s="80"/>
      <c r="D8" s="80"/>
      <c r="E8" s="80"/>
      <c r="F8" s="80"/>
      <c r="G8" s="80"/>
      <c r="H8" s="80"/>
      <c r="I8" s="80"/>
      <c r="J8" s="80"/>
      <c r="K8" s="80"/>
      <c r="L8" s="80"/>
      <c r="M8" s="80"/>
      <c r="N8" s="81"/>
      <c r="O8" s="583" t="s">
        <v>54</v>
      </c>
      <c r="P8" s="584"/>
      <c r="Q8" s="584"/>
    </row>
    <row r="9" spans="1:17" ht="12" customHeight="1">
      <c r="A9" s="82"/>
      <c r="B9" s="83"/>
      <c r="C9" s="84"/>
      <c r="D9" s="84"/>
      <c r="E9" s="84"/>
      <c r="F9" s="84"/>
      <c r="G9" s="84"/>
      <c r="H9" s="84"/>
      <c r="I9" s="84"/>
      <c r="J9" s="84"/>
      <c r="K9" s="84"/>
      <c r="L9" s="84"/>
      <c r="M9" s="84"/>
      <c r="N9" s="85"/>
      <c r="O9" s="42" t="s">
        <v>190</v>
      </c>
      <c r="P9" s="68"/>
      <c r="Q9" s="116" t="s">
        <v>191</v>
      </c>
    </row>
    <row r="10" spans="1:17" ht="12" customHeight="1">
      <c r="A10" s="86" t="s">
        <v>56</v>
      </c>
      <c r="B10" s="83" t="s">
        <v>57</v>
      </c>
      <c r="C10" s="84" t="s">
        <v>58</v>
      </c>
      <c r="D10" s="84" t="s">
        <v>59</v>
      </c>
      <c r="E10" s="84" t="s">
        <v>55</v>
      </c>
      <c r="F10" s="84" t="s">
        <v>60</v>
      </c>
      <c r="G10" s="84" t="s">
        <v>61</v>
      </c>
      <c r="H10" s="84" t="s">
        <v>62</v>
      </c>
      <c r="I10" s="84" t="s">
        <v>63</v>
      </c>
      <c r="J10" s="84" t="s">
        <v>64</v>
      </c>
      <c r="K10" s="84" t="s">
        <v>65</v>
      </c>
      <c r="L10" s="84" t="s">
        <v>66</v>
      </c>
      <c r="M10" s="84" t="s">
        <v>67</v>
      </c>
      <c r="N10" s="87" t="s">
        <v>68</v>
      </c>
      <c r="O10" s="579" t="s">
        <v>69</v>
      </c>
      <c r="P10" s="580"/>
      <c r="Q10" s="580"/>
    </row>
    <row r="11" spans="1:17" ht="12" customHeight="1">
      <c r="A11" s="82"/>
      <c r="B11" s="83"/>
      <c r="C11" s="84"/>
      <c r="D11" s="84"/>
      <c r="E11" s="84"/>
      <c r="F11" s="84"/>
      <c r="G11" s="84"/>
      <c r="H11" s="84"/>
      <c r="I11" s="84"/>
      <c r="J11" s="84"/>
      <c r="K11" s="84"/>
      <c r="L11" s="84"/>
      <c r="M11" s="84"/>
      <c r="N11" s="85"/>
      <c r="O11" s="443" t="s">
        <v>70</v>
      </c>
      <c r="P11" s="43" t="s">
        <v>71</v>
      </c>
      <c r="Q11" s="444" t="s">
        <v>71</v>
      </c>
    </row>
    <row r="12" spans="1:17" ht="12" customHeight="1">
      <c r="A12" s="89"/>
      <c r="B12" s="90"/>
      <c r="C12" s="91"/>
      <c r="D12" s="91"/>
      <c r="E12" s="91"/>
      <c r="F12" s="91"/>
      <c r="G12" s="91"/>
      <c r="H12" s="91"/>
      <c r="I12" s="91"/>
      <c r="J12" s="91"/>
      <c r="K12" s="91"/>
      <c r="L12" s="91"/>
      <c r="M12" s="91"/>
      <c r="N12" s="92"/>
      <c r="O12" s="445" t="s">
        <v>72</v>
      </c>
      <c r="P12" s="446" t="s">
        <v>73</v>
      </c>
      <c r="Q12" s="447" t="s">
        <v>166</v>
      </c>
    </row>
    <row r="13" spans="1:17" ht="12" customHeight="1">
      <c r="A13" s="93"/>
      <c r="B13" s="94"/>
      <c r="C13" s="94"/>
      <c r="D13" s="94"/>
      <c r="E13" s="94"/>
      <c r="F13" s="94"/>
      <c r="G13" s="94"/>
      <c r="H13" s="94"/>
      <c r="I13" s="94"/>
      <c r="J13" s="94"/>
      <c r="K13" s="94"/>
      <c r="L13" s="94"/>
      <c r="M13" s="94"/>
      <c r="N13" s="95"/>
      <c r="O13" s="96"/>
      <c r="P13" s="88"/>
      <c r="Q13" s="88"/>
    </row>
    <row r="14" spans="1:17" ht="12" customHeight="1">
      <c r="A14" s="93"/>
      <c r="B14" s="94"/>
      <c r="C14" s="94"/>
      <c r="D14" s="94"/>
      <c r="E14" s="94"/>
      <c r="F14" s="94"/>
      <c r="G14" s="94"/>
      <c r="H14" s="94"/>
      <c r="I14" s="94"/>
      <c r="J14" s="94"/>
      <c r="K14" s="94"/>
      <c r="L14" s="94"/>
      <c r="M14" s="94"/>
      <c r="N14" s="95"/>
      <c r="O14" s="96"/>
      <c r="P14" s="88"/>
      <c r="Q14" s="77"/>
    </row>
    <row r="15" spans="1:17" ht="12" customHeight="1">
      <c r="A15" s="93"/>
      <c r="B15" s="94"/>
      <c r="C15" s="94"/>
      <c r="D15" s="94"/>
      <c r="E15" s="94"/>
      <c r="F15" s="94"/>
      <c r="G15" s="94"/>
      <c r="H15" s="94"/>
      <c r="I15" s="94"/>
      <c r="J15" s="94"/>
      <c r="K15" s="94"/>
      <c r="L15" s="94"/>
      <c r="M15" s="94"/>
      <c r="N15" s="95"/>
      <c r="O15" s="96"/>
      <c r="P15" s="88"/>
      <c r="Q15" s="77"/>
    </row>
    <row r="16" spans="1:17" ht="12" customHeight="1">
      <c r="A16" s="581" t="s">
        <v>155</v>
      </c>
      <c r="B16" s="581"/>
      <c r="C16" s="581"/>
      <c r="D16" s="581"/>
      <c r="E16" s="581"/>
      <c r="F16" s="581"/>
      <c r="G16" s="581"/>
      <c r="H16" s="581"/>
      <c r="I16" s="581"/>
      <c r="J16" s="581"/>
      <c r="K16" s="581"/>
      <c r="L16" s="581"/>
      <c r="M16" s="581"/>
      <c r="N16" s="581"/>
      <c r="O16" s="581"/>
      <c r="P16" s="581"/>
      <c r="Q16" s="581"/>
    </row>
    <row r="17" spans="1:17" ht="12" customHeight="1">
      <c r="A17" s="98"/>
      <c r="B17" s="99"/>
      <c r="C17" s="99"/>
      <c r="D17" s="99"/>
      <c r="E17" s="99"/>
      <c r="F17" s="99"/>
      <c r="G17" s="99"/>
      <c r="H17" s="99"/>
      <c r="I17" s="99"/>
      <c r="J17" s="99"/>
      <c r="K17" s="99"/>
      <c r="L17" s="99"/>
      <c r="M17" s="99"/>
      <c r="N17" s="95"/>
      <c r="O17" s="96"/>
      <c r="P17" s="96"/>
      <c r="Q17" s="100"/>
    </row>
    <row r="18" spans="1:17" ht="12" customHeight="1">
      <c r="A18" s="101">
        <v>2002</v>
      </c>
      <c r="B18" s="99">
        <v>36.023397465602194</v>
      </c>
      <c r="C18" s="99">
        <v>63.71142235316469</v>
      </c>
      <c r="D18" s="99">
        <v>81.37485103157579</v>
      </c>
      <c r="E18" s="99">
        <v>87.32034357195974</v>
      </c>
      <c r="F18" s="99">
        <v>96.38009126208586</v>
      </c>
      <c r="G18" s="99">
        <v>93.9042284507029</v>
      </c>
      <c r="H18" s="99">
        <v>92.97185925093817</v>
      </c>
      <c r="I18" s="99">
        <v>92.82789769669118</v>
      </c>
      <c r="J18" s="99">
        <v>88.11025282385293</v>
      </c>
      <c r="K18" s="99">
        <v>70.21680500027992</v>
      </c>
      <c r="L18" s="99">
        <v>72.95005942158058</v>
      </c>
      <c r="M18" s="99">
        <v>60.177888751616074</v>
      </c>
      <c r="N18" s="102" t="e">
        <v>#REF!</v>
      </c>
      <c r="O18" s="103" t="e">
        <v>#REF!</v>
      </c>
      <c r="P18" s="103" t="e">
        <v>#REF!</v>
      </c>
      <c r="Q18" s="104"/>
    </row>
    <row r="19" spans="1:17" ht="12" customHeight="1">
      <c r="A19" s="101">
        <v>2003</v>
      </c>
      <c r="B19" s="99">
        <v>47.2</v>
      </c>
      <c r="C19" s="99">
        <v>47.2</v>
      </c>
      <c r="D19" s="99">
        <v>69.66752270484518</v>
      </c>
      <c r="E19" s="99">
        <v>74.04182180641666</v>
      </c>
      <c r="F19" s="99">
        <v>85.3</v>
      </c>
      <c r="G19" s="99">
        <v>86.3</v>
      </c>
      <c r="H19" s="99">
        <v>77.1</v>
      </c>
      <c r="I19" s="99">
        <v>80.12554509756251</v>
      </c>
      <c r="J19" s="99">
        <v>81.8</v>
      </c>
      <c r="K19" s="99">
        <v>67.4</v>
      </c>
      <c r="L19" s="99">
        <v>60.5</v>
      </c>
      <c r="M19" s="99">
        <v>62.6</v>
      </c>
      <c r="N19" s="402">
        <f>(B19+C19+D19+E19+F19+G19+H19+I19+J19+K19+L19+M19)/12</f>
        <v>69.93624080073536</v>
      </c>
      <c r="O19" s="403">
        <f>100*(C19-B19)/B19</f>
        <v>0</v>
      </c>
      <c r="P19" s="403">
        <f>100*(C19-C18)/C18</f>
        <v>-25.915953126330617</v>
      </c>
      <c r="Q19" s="404">
        <f>(((B19+C19)/2)-((B18+C18)/2))/((B18+C18)/2)*100</f>
        <v>-5.3490043181118105</v>
      </c>
    </row>
    <row r="20" spans="1:17" ht="12" customHeight="1">
      <c r="A20" s="101">
        <v>2004</v>
      </c>
      <c r="B20" s="99">
        <v>33.578035740015714</v>
      </c>
      <c r="C20" s="99">
        <v>45.2</v>
      </c>
      <c r="D20" s="99">
        <v>93.42427831261664</v>
      </c>
      <c r="E20" s="99">
        <v>69.8</v>
      </c>
      <c r="F20" s="99">
        <v>79.1</v>
      </c>
      <c r="G20" s="99">
        <v>104.5</v>
      </c>
      <c r="H20" s="99">
        <v>76.44025326468584</v>
      </c>
      <c r="I20" s="99">
        <v>81.15448278958715</v>
      </c>
      <c r="J20" s="99">
        <v>78.8</v>
      </c>
      <c r="K20" s="99">
        <v>57.79511881466375</v>
      </c>
      <c r="L20" s="99">
        <v>62.2</v>
      </c>
      <c r="M20" s="99">
        <v>46.73120591054884</v>
      </c>
      <c r="N20" s="402">
        <f>(B20+C20+D20+E20+F20+G20+H20+I20+J20+K20+L20+M20)/12</f>
        <v>69.06028123600983</v>
      </c>
      <c r="O20" s="403">
        <f>100*(C20-B20)/B20</f>
        <v>34.61180502031013</v>
      </c>
      <c r="P20" s="403">
        <f>100*(C20-C19)/C19</f>
        <v>-4.23728813559322</v>
      </c>
      <c r="Q20" s="404">
        <f>(((B20+C20)/2)-((B19+C19)/2))/((B19+C19)/2)*100</f>
        <v>-16.54869095337318</v>
      </c>
    </row>
    <row r="21" spans="1:17" ht="12" customHeight="1">
      <c r="A21" s="101">
        <v>2005</v>
      </c>
      <c r="B21" s="99">
        <v>31.723446974695435</v>
      </c>
      <c r="C21" s="99">
        <v>40.2</v>
      </c>
      <c r="D21" s="99">
        <v>63.62872743744114</v>
      </c>
      <c r="E21" s="99">
        <v>66.38536478536182</v>
      </c>
      <c r="F21" s="99">
        <v>76.8</v>
      </c>
      <c r="G21" s="99">
        <v>79.1232503845202</v>
      </c>
      <c r="H21" s="99">
        <v>82</v>
      </c>
      <c r="I21" s="99">
        <v>79.4</v>
      </c>
      <c r="J21" s="99">
        <v>87.77756735407995</v>
      </c>
      <c r="K21" s="99">
        <v>66.9</v>
      </c>
      <c r="L21" s="99">
        <v>64.6</v>
      </c>
      <c r="M21" s="99">
        <v>55.1</v>
      </c>
      <c r="N21" s="402">
        <f>(B21+C21+D21+E21+F21+G21+H21+I21+J21+K21+L21+M21)/12</f>
        <v>66.13652974467487</v>
      </c>
      <c r="O21" s="403">
        <f>100*(C21-B21)/B21</f>
        <v>26.72015128767686</v>
      </c>
      <c r="P21" s="403">
        <f>100*(C21-C20)/C20</f>
        <v>-11.061946902654867</v>
      </c>
      <c r="Q21" s="404">
        <f>(((B21+C21)/2)-((B20+C20)/2))/((B20+C20)/2)*100</f>
        <v>-8.701142013672298</v>
      </c>
    </row>
    <row r="22" spans="1:17" ht="12" customHeight="1">
      <c r="A22" s="101">
        <v>2006</v>
      </c>
      <c r="B22" s="99">
        <v>41.8</v>
      </c>
      <c r="C22" s="99">
        <v>40</v>
      </c>
      <c r="D22" s="99">
        <v>102.4</v>
      </c>
      <c r="E22" s="99">
        <v>66.8</v>
      </c>
      <c r="F22" s="99">
        <v>77.6</v>
      </c>
      <c r="G22" s="99">
        <v>79.6</v>
      </c>
      <c r="H22" s="99">
        <v>80.2</v>
      </c>
      <c r="I22" s="99">
        <v>69.8</v>
      </c>
      <c r="J22" s="99">
        <v>73.1</v>
      </c>
      <c r="K22" s="99">
        <v>57.3</v>
      </c>
      <c r="L22" s="99">
        <v>75.1</v>
      </c>
      <c r="M22" s="99">
        <v>50.6</v>
      </c>
      <c r="N22" s="402">
        <f>(B22+C22+D22+E22+F22+G22+H22+I22+J22+K22+L22+M22)/12</f>
        <v>67.85833333333333</v>
      </c>
      <c r="O22" s="403">
        <f>100*(C22-B22)/B22</f>
        <v>-4.3062200956937735</v>
      </c>
      <c r="P22" s="403">
        <f>100*(C22-C21)/C21</f>
        <v>-0.49751243781095233</v>
      </c>
      <c r="Q22" s="404">
        <f>(((B22+C22)/2)-((B21+C21)/2))/((B21+C21)/2)*100</f>
        <v>13.732035157852474</v>
      </c>
    </row>
    <row r="23" spans="1:17" ht="12" customHeight="1">
      <c r="A23" s="101">
        <v>2007</v>
      </c>
      <c r="B23" s="99">
        <v>48.577360547992164</v>
      </c>
      <c r="C23" s="99">
        <v>45.081775021040535</v>
      </c>
      <c r="D23" s="99"/>
      <c r="E23" s="99"/>
      <c r="F23" s="99"/>
      <c r="G23" s="99"/>
      <c r="H23" s="99"/>
      <c r="I23" s="99"/>
      <c r="J23" s="99"/>
      <c r="K23" s="99"/>
      <c r="L23" s="99"/>
      <c r="M23" s="99"/>
      <c r="N23" s="402">
        <f>(B23+C23)/2</f>
        <v>46.82956778451635</v>
      </c>
      <c r="O23" s="403">
        <f>100*(C23-B23)/B23</f>
        <v>-7.195914902577208</v>
      </c>
      <c r="P23" s="403">
        <f>100*(C23-C22)/C22</f>
        <v>12.704437552601338</v>
      </c>
      <c r="Q23" s="404">
        <f>(((B23+C23)/2)-((B22+C22)/2))/((B22+C22)/2)*100</f>
        <v>14.497720744538755</v>
      </c>
    </row>
    <row r="24" spans="1:17" ht="12.75" customHeight="1">
      <c r="A24" s="100"/>
      <c r="B24" s="100"/>
      <c r="C24" s="100"/>
      <c r="D24" s="99"/>
      <c r="E24" s="100"/>
      <c r="F24" s="100"/>
      <c r="G24" s="100"/>
      <c r="H24" s="100"/>
      <c r="I24" s="100"/>
      <c r="J24" s="103"/>
      <c r="K24" s="103"/>
      <c r="L24" s="104"/>
      <c r="M24" s="100"/>
      <c r="N24" s="105"/>
      <c r="O24" s="100"/>
      <c r="P24" s="100"/>
      <c r="Q24" s="100"/>
    </row>
    <row r="25" spans="1:17" ht="12" customHeight="1">
      <c r="A25" s="100"/>
      <c r="B25" s="100"/>
      <c r="C25" s="100"/>
      <c r="D25" s="100"/>
      <c r="E25" s="100"/>
      <c r="F25" s="100"/>
      <c r="G25" s="100"/>
      <c r="H25" s="100"/>
      <c r="I25" s="100"/>
      <c r="J25" s="103"/>
      <c r="K25" s="103"/>
      <c r="L25" s="104"/>
      <c r="M25" s="100"/>
      <c r="N25" s="105"/>
      <c r="O25" s="100"/>
      <c r="P25" s="100"/>
      <c r="Q25" s="100"/>
    </row>
    <row r="26" spans="1:17" ht="12" customHeight="1">
      <c r="A26" s="581" t="s">
        <v>139</v>
      </c>
      <c r="B26" s="581"/>
      <c r="C26" s="581"/>
      <c r="D26" s="581"/>
      <c r="E26" s="581"/>
      <c r="F26" s="581"/>
      <c r="G26" s="581"/>
      <c r="H26" s="581"/>
      <c r="I26" s="581"/>
      <c r="J26" s="581"/>
      <c r="K26" s="581"/>
      <c r="L26" s="581"/>
      <c r="M26" s="581"/>
      <c r="N26" s="581"/>
      <c r="O26" s="581"/>
      <c r="P26" s="581"/>
      <c r="Q26" s="581"/>
    </row>
    <row r="27" spans="1:17" ht="12" customHeight="1">
      <c r="A27" s="97"/>
      <c r="B27" s="99"/>
      <c r="C27" s="99"/>
      <c r="D27" s="99"/>
      <c r="E27" s="99"/>
      <c r="F27" s="99"/>
      <c r="G27" s="99"/>
      <c r="H27" s="99"/>
      <c r="I27" s="99"/>
      <c r="J27" s="99"/>
      <c r="K27" s="99"/>
      <c r="L27" s="99"/>
      <c r="M27" s="99"/>
      <c r="N27" s="106"/>
      <c r="O27" s="72"/>
      <c r="P27" s="72"/>
      <c r="Q27" s="72"/>
    </row>
    <row r="28" spans="1:17" ht="12" customHeight="1">
      <c r="A28" s="101">
        <v>2002</v>
      </c>
      <c r="B28" s="99">
        <v>38.38366542489733</v>
      </c>
      <c r="C28" s="99">
        <v>71.84180823787459</v>
      </c>
      <c r="D28" s="99">
        <v>80.77830133952759</v>
      </c>
      <c r="E28" s="99">
        <v>83.25088521729288</v>
      </c>
      <c r="F28" s="99">
        <v>82.42697963856101</v>
      </c>
      <c r="G28" s="99">
        <v>82.56886518424307</v>
      </c>
      <c r="H28" s="99">
        <v>77.26298737269035</v>
      </c>
      <c r="I28" s="99">
        <v>83.76507338957624</v>
      </c>
      <c r="J28" s="99">
        <v>80.07968495698773</v>
      </c>
      <c r="K28" s="99">
        <v>66.8307294174882</v>
      </c>
      <c r="L28" s="99">
        <v>52.376769081675555</v>
      </c>
      <c r="M28" s="99">
        <v>65.61668044211311</v>
      </c>
      <c r="N28" s="102"/>
      <c r="O28" s="103"/>
      <c r="P28" s="103"/>
      <c r="Q28" s="104"/>
    </row>
    <row r="29" spans="1:17" ht="12" customHeight="1">
      <c r="A29" s="101">
        <v>2003</v>
      </c>
      <c r="B29" s="99">
        <v>56.0220746433377</v>
      </c>
      <c r="C29" s="99">
        <v>47.1</v>
      </c>
      <c r="D29" s="99">
        <v>60.97648257682171</v>
      </c>
      <c r="E29" s="99">
        <v>75.20387905183003</v>
      </c>
      <c r="F29" s="99">
        <v>72.6</v>
      </c>
      <c r="G29" s="99">
        <v>67.5</v>
      </c>
      <c r="H29" s="99">
        <v>67.2</v>
      </c>
      <c r="I29" s="99">
        <v>77.51069430855291</v>
      </c>
      <c r="J29" s="99">
        <v>72.3</v>
      </c>
      <c r="K29" s="99">
        <v>60.9</v>
      </c>
      <c r="L29" s="99">
        <v>56.5</v>
      </c>
      <c r="M29" s="99">
        <v>55.9</v>
      </c>
      <c r="N29" s="402">
        <f>(B29+C29+D29+E29+F29+G29+H29+I29+J29+K29+L29+M29)/12</f>
        <v>64.14276088171185</v>
      </c>
      <c r="O29" s="403">
        <f>100*(C29-B29)/B29</f>
        <v>-15.925998278606661</v>
      </c>
      <c r="P29" s="403">
        <f>100*(C29-C28)/C28</f>
        <v>-34.43928938418737</v>
      </c>
      <c r="Q29" s="404">
        <f>(((B29+C29)/2)-((B28+C28)/2))/((B28+C28)/2)*100</f>
        <v>-6.444425942016483</v>
      </c>
    </row>
    <row r="30" spans="1:17" ht="12" customHeight="1">
      <c r="A30" s="101">
        <v>2004</v>
      </c>
      <c r="B30" s="99">
        <v>38.625162768263024</v>
      </c>
      <c r="C30" s="99">
        <v>51.3</v>
      </c>
      <c r="D30" s="99">
        <v>65.54407471467157</v>
      </c>
      <c r="E30" s="99">
        <v>51.9</v>
      </c>
      <c r="F30" s="99">
        <v>72.1</v>
      </c>
      <c r="G30" s="99">
        <v>90.1</v>
      </c>
      <c r="H30" s="99">
        <v>66.82337702027559</v>
      </c>
      <c r="I30" s="99">
        <v>75.09987553220704</v>
      </c>
      <c r="J30" s="99">
        <v>69.1</v>
      </c>
      <c r="K30" s="99">
        <v>44.5981639248289</v>
      </c>
      <c r="L30" s="99">
        <v>44.9</v>
      </c>
      <c r="M30" s="99">
        <v>44.671807087149595</v>
      </c>
      <c r="N30" s="402">
        <f>(B30+C30+D30+E30+F30+G30+H30+I30+J30+K30+L30+M30)/12</f>
        <v>59.563538420616304</v>
      </c>
      <c r="O30" s="403">
        <f>100*(C30-B30)/B30</f>
        <v>32.81497428963964</v>
      </c>
      <c r="P30" s="403">
        <f>100*(C30-C29)/C29</f>
        <v>8.91719745222929</v>
      </c>
      <c r="Q30" s="404">
        <f>(((B30+C30)/2)-((B29+C29)/2))/((B29+C29)/2)*100</f>
        <v>-12.797368478784069</v>
      </c>
    </row>
    <row r="31" spans="1:17" ht="12" customHeight="1">
      <c r="A31" s="101">
        <v>2005</v>
      </c>
      <c r="B31" s="99">
        <v>32.14923068356386</v>
      </c>
      <c r="C31" s="99">
        <v>33.8</v>
      </c>
      <c r="D31" s="99">
        <v>57.554526256392876</v>
      </c>
      <c r="E31" s="99">
        <v>67.85316470958938</v>
      </c>
      <c r="F31" s="99">
        <v>56.2</v>
      </c>
      <c r="G31" s="99">
        <v>63.26702865127568</v>
      </c>
      <c r="H31" s="99">
        <v>75.1</v>
      </c>
      <c r="I31" s="99">
        <v>70.1</v>
      </c>
      <c r="J31" s="99">
        <v>60.34174128849005</v>
      </c>
      <c r="K31" s="99">
        <v>51.8</v>
      </c>
      <c r="L31" s="99">
        <v>48.7</v>
      </c>
      <c r="M31" s="99">
        <v>46.5</v>
      </c>
      <c r="N31" s="402">
        <f>(B31+C31+D31+E31+F31+G31+H31+I31+J31+K31+L31+M31)/12</f>
        <v>55.28047429910932</v>
      </c>
      <c r="O31" s="403">
        <f>100*(C31-B31)/B31</f>
        <v>5.134708611488137</v>
      </c>
      <c r="P31" s="403">
        <f>100*(C31-C30)/C30</f>
        <v>-34.113060428849906</v>
      </c>
      <c r="Q31" s="404">
        <f>(((B31+C31)/2)-((B30+C30)/2))/((B30+C30)/2)*100</f>
        <v>-26.662094731465874</v>
      </c>
    </row>
    <row r="32" spans="1:17" ht="12" customHeight="1">
      <c r="A32" s="101">
        <v>2006</v>
      </c>
      <c r="B32" s="99">
        <v>47.1</v>
      </c>
      <c r="C32" s="99">
        <v>37.8</v>
      </c>
      <c r="D32" s="99">
        <v>106.1</v>
      </c>
      <c r="E32" s="99">
        <v>50.3</v>
      </c>
      <c r="F32" s="99">
        <v>57.7</v>
      </c>
      <c r="G32" s="99">
        <v>60.2</v>
      </c>
      <c r="H32" s="99">
        <v>64.6</v>
      </c>
      <c r="I32" s="99">
        <v>58</v>
      </c>
      <c r="J32" s="99">
        <v>64.3</v>
      </c>
      <c r="K32" s="99">
        <v>56.6</v>
      </c>
      <c r="L32" s="99">
        <v>65.1</v>
      </c>
      <c r="M32" s="99">
        <v>48.8</v>
      </c>
      <c r="N32" s="402">
        <f>(B32+C32+D32+E32+F32+G32+H32+I32+J32+K32+L32+M32)/12</f>
        <v>59.71666666666666</v>
      </c>
      <c r="O32" s="403">
        <f>100*(C32-B32)/B32</f>
        <v>-19.745222929936315</v>
      </c>
      <c r="P32" s="403">
        <f>100*(C32-C31)/C31</f>
        <v>11.83431952662722</v>
      </c>
      <c r="Q32" s="404">
        <f>(((B32+C32)/2)-((B31+C31)/2))/((B31+C31)/2)*100</f>
        <v>28.73539102732724</v>
      </c>
    </row>
    <row r="33" spans="1:17" ht="12" customHeight="1">
      <c r="A33" s="101">
        <v>2007</v>
      </c>
      <c r="B33" s="99">
        <v>38.040688176298495</v>
      </c>
      <c r="C33" s="99">
        <v>43.10541488441152</v>
      </c>
      <c r="D33" s="99"/>
      <c r="E33" s="99"/>
      <c r="F33" s="99"/>
      <c r="G33" s="99"/>
      <c r="H33" s="99"/>
      <c r="I33" s="99"/>
      <c r="J33" s="99"/>
      <c r="K33" s="99"/>
      <c r="L33" s="99"/>
      <c r="M33" s="99"/>
      <c r="N33" s="402">
        <f>(B33+C33)/2</f>
        <v>40.57305153035501</v>
      </c>
      <c r="O33" s="403">
        <f>100*(C33-B33)/B33</f>
        <v>13.313972356758361</v>
      </c>
      <c r="P33" s="403">
        <f>100*(C33-C32)/C32</f>
        <v>14.035489112199807</v>
      </c>
      <c r="Q33" s="404">
        <f>(((B33+C33)/2)-((B32+C32)/2))/((B32+C32)/2)*100</f>
        <v>-4.421551165241445</v>
      </c>
    </row>
    <row r="34" spans="1:17" ht="12" customHeight="1">
      <c r="A34" s="94"/>
      <c r="B34" s="100"/>
      <c r="C34" s="100"/>
      <c r="D34" s="100"/>
      <c r="E34" s="100"/>
      <c r="F34" s="100"/>
      <c r="G34" s="100"/>
      <c r="H34" s="100"/>
      <c r="I34" s="100"/>
      <c r="J34" s="100"/>
      <c r="K34" s="100"/>
      <c r="L34" s="100"/>
      <c r="M34" s="100"/>
      <c r="N34" s="105"/>
      <c r="O34" s="100"/>
      <c r="P34" s="100"/>
      <c r="Q34" s="100"/>
    </row>
    <row r="35" spans="1:17" ht="12" customHeight="1">
      <c r="A35" s="100"/>
      <c r="B35" s="100"/>
      <c r="C35" s="100"/>
      <c r="D35" s="100"/>
      <c r="E35" s="100"/>
      <c r="F35" s="100"/>
      <c r="G35" s="100"/>
      <c r="H35" s="100"/>
      <c r="I35" s="100"/>
      <c r="J35" s="100"/>
      <c r="K35" s="100"/>
      <c r="L35" s="100"/>
      <c r="M35" s="100"/>
      <c r="N35" s="105"/>
      <c r="O35" s="100"/>
      <c r="P35" s="100"/>
      <c r="Q35" s="100"/>
    </row>
    <row r="36" spans="1:17" ht="12" customHeight="1">
      <c r="A36" s="581" t="s">
        <v>140</v>
      </c>
      <c r="B36" s="581"/>
      <c r="C36" s="581"/>
      <c r="D36" s="581"/>
      <c r="E36" s="581"/>
      <c r="F36" s="581"/>
      <c r="G36" s="581"/>
      <c r="H36" s="581"/>
      <c r="I36" s="581"/>
      <c r="J36" s="581"/>
      <c r="K36" s="581"/>
      <c r="L36" s="581"/>
      <c r="M36" s="581"/>
      <c r="N36" s="581"/>
      <c r="O36" s="581"/>
      <c r="P36" s="581"/>
      <c r="Q36" s="581"/>
    </row>
    <row r="37" spans="1:17" ht="12" customHeight="1">
      <c r="A37" s="97"/>
      <c r="B37" s="99"/>
      <c r="C37" s="99"/>
      <c r="D37" s="99"/>
      <c r="E37" s="99"/>
      <c r="F37" s="99"/>
      <c r="G37" s="99"/>
      <c r="H37" s="99"/>
      <c r="I37" s="99"/>
      <c r="J37" s="99"/>
      <c r="K37" s="99"/>
      <c r="L37" s="99"/>
      <c r="M37" s="99"/>
      <c r="N37" s="106"/>
      <c r="O37" s="72"/>
      <c r="P37" s="72"/>
      <c r="Q37" s="72"/>
    </row>
    <row r="38" spans="1:17" ht="12" customHeight="1">
      <c r="A38" s="101">
        <v>2002</v>
      </c>
      <c r="B38" s="99">
        <v>35.93941035619805</v>
      </c>
      <c r="C38" s="99">
        <v>35.746330879076346</v>
      </c>
      <c r="D38" s="99">
        <v>69.36529062188204</v>
      </c>
      <c r="E38" s="99">
        <v>63.56130249895732</v>
      </c>
      <c r="F38" s="99">
        <v>74.00441577766102</v>
      </c>
      <c r="G38" s="99">
        <v>63.25861329486292</v>
      </c>
      <c r="H38" s="99">
        <v>58.15185696635212</v>
      </c>
      <c r="I38" s="99">
        <v>65.41680658846602</v>
      </c>
      <c r="J38" s="99">
        <v>58.23895893784283</v>
      </c>
      <c r="K38" s="99">
        <v>50.94497532523204</v>
      </c>
      <c r="L38" s="99">
        <v>39.62944406927024</v>
      </c>
      <c r="M38" s="99">
        <v>42.429770282742055</v>
      </c>
      <c r="N38" s="102"/>
      <c r="O38" s="103"/>
      <c r="P38" s="103"/>
      <c r="Q38" s="104"/>
    </row>
    <row r="39" spans="1:17" ht="12" customHeight="1">
      <c r="A39" s="101">
        <v>2003</v>
      </c>
      <c r="B39" s="99">
        <v>26.699662000860673</v>
      </c>
      <c r="C39" s="99">
        <v>29.9</v>
      </c>
      <c r="D39" s="99">
        <v>47.79312124911311</v>
      </c>
      <c r="E39" s="99">
        <v>47.207413346120816</v>
      </c>
      <c r="F39" s="99">
        <v>43.5</v>
      </c>
      <c r="G39" s="99">
        <v>46.5</v>
      </c>
      <c r="H39" s="99">
        <v>57.8</v>
      </c>
      <c r="I39" s="99">
        <v>42.96729115105797</v>
      </c>
      <c r="J39" s="99">
        <v>59.7</v>
      </c>
      <c r="K39" s="99">
        <v>50.4</v>
      </c>
      <c r="L39" s="99">
        <v>35.4</v>
      </c>
      <c r="M39" s="99">
        <v>33.3</v>
      </c>
      <c r="N39" s="402">
        <f>(B39+C39+D39+E39+F39+G39+H39+I39+J39+K39+L39+M39)/12</f>
        <v>43.43062397892937</v>
      </c>
      <c r="O39" s="403">
        <f>100*(C39-B39)/B39</f>
        <v>11.986436378992966</v>
      </c>
      <c r="P39" s="403">
        <f>100*(C39-C38)/C38</f>
        <v>-16.355051652303764</v>
      </c>
      <c r="Q39" s="404">
        <f>(((B39+C39)/2)-((B38+C38)/2))/((B38+C38)/2)*100</f>
        <v>-21.044741917225686</v>
      </c>
    </row>
    <row r="40" spans="1:17" ht="12" customHeight="1">
      <c r="A40" s="101">
        <v>2004</v>
      </c>
      <c r="B40" s="99">
        <v>22.90654913384827</v>
      </c>
      <c r="C40" s="99">
        <v>34</v>
      </c>
      <c r="D40" s="99">
        <v>38.75174177717289</v>
      </c>
      <c r="E40" s="99">
        <v>41</v>
      </c>
      <c r="F40" s="99">
        <v>47</v>
      </c>
      <c r="G40" s="99">
        <v>39.3</v>
      </c>
      <c r="H40" s="99">
        <v>42.877772441330734</v>
      </c>
      <c r="I40" s="99">
        <v>31.72749879758664</v>
      </c>
      <c r="J40" s="99">
        <v>30.2</v>
      </c>
      <c r="K40" s="99">
        <v>25.916010584288536</v>
      </c>
      <c r="L40" s="99">
        <v>38.5</v>
      </c>
      <c r="M40" s="99">
        <v>25.836921196519103</v>
      </c>
      <c r="N40" s="402">
        <f>(B40+C40+D40+E40+F40+G40+H40+I40+J40+K40+L40+M40)/12</f>
        <v>34.83470782756218</v>
      </c>
      <c r="O40" s="403">
        <f>100*(C40-B40)/B40</f>
        <v>48.429166703941874</v>
      </c>
      <c r="P40" s="403">
        <f>100*(C40-C39)/C39</f>
        <v>13.712374581939804</v>
      </c>
      <c r="Q40" s="404">
        <f>(((B40+C40)/2)-((B39+C39)/2))/((B39+C39)/2)*100</f>
        <v>0.5422066530767107</v>
      </c>
    </row>
    <row r="41" spans="1:17" ht="12" customHeight="1">
      <c r="A41" s="101">
        <v>2005</v>
      </c>
      <c r="B41" s="99">
        <v>18.88970937485191</v>
      </c>
      <c r="C41" s="99">
        <v>18.4</v>
      </c>
      <c r="D41" s="99">
        <v>48.9672376217756</v>
      </c>
      <c r="E41" s="99">
        <v>40.60388804154478</v>
      </c>
      <c r="F41" s="99">
        <v>38.3</v>
      </c>
      <c r="G41" s="99">
        <v>34.9765983012683</v>
      </c>
      <c r="H41" s="99">
        <v>33.6</v>
      </c>
      <c r="I41" s="99">
        <v>35.5</v>
      </c>
      <c r="J41" s="99">
        <v>39.422695541194116</v>
      </c>
      <c r="K41" s="99">
        <v>30.1</v>
      </c>
      <c r="L41" s="99">
        <v>28.8</v>
      </c>
      <c r="M41" s="99">
        <v>27.1</v>
      </c>
      <c r="N41" s="402">
        <f>(B41+C41+D41+E41+F41+G41+H41+I41+J41+K41+L41+M41)/12</f>
        <v>32.88834407338623</v>
      </c>
      <c r="O41" s="403">
        <f>100*(C41-B41)/B41</f>
        <v>-2.5924664330932923</v>
      </c>
      <c r="P41" s="403">
        <f>100*(C41-C40)/C40</f>
        <v>-45.88235294117648</v>
      </c>
      <c r="Q41" s="404">
        <f>(((B41+C41)/2)-((B40+C40)/2))/((B40+C40)/2)*100</f>
        <v>-34.47202485052494</v>
      </c>
    </row>
    <row r="42" spans="1:17" ht="12" customHeight="1">
      <c r="A42" s="101">
        <v>2006</v>
      </c>
      <c r="B42" s="99">
        <v>21.4</v>
      </c>
      <c r="C42" s="99">
        <v>15.2</v>
      </c>
      <c r="D42" s="99">
        <v>49.7</v>
      </c>
      <c r="E42" s="99">
        <v>28.6</v>
      </c>
      <c r="F42" s="99">
        <v>31.9</v>
      </c>
      <c r="G42" s="99">
        <v>38.6</v>
      </c>
      <c r="H42" s="99">
        <v>43</v>
      </c>
      <c r="I42" s="99">
        <v>19.5</v>
      </c>
      <c r="J42" s="99">
        <v>26.8</v>
      </c>
      <c r="K42" s="99">
        <v>28.8</v>
      </c>
      <c r="L42" s="99">
        <v>19.9</v>
      </c>
      <c r="M42" s="99">
        <v>20.2</v>
      </c>
      <c r="N42" s="402">
        <f>(B42+C42+D42+E42+F42+G42+H42+I42+J42+K42+L42+M42)/12</f>
        <v>28.63333333333333</v>
      </c>
      <c r="O42" s="403">
        <f>100*(C42-B42)/B42</f>
        <v>-28.971962616822427</v>
      </c>
      <c r="P42" s="403">
        <f>100*(C42-C41)/C41</f>
        <v>-17.391304347826086</v>
      </c>
      <c r="Q42" s="404">
        <f>(((B42+C42)/2)-((B41+C41)/2))/((B41+C41)/2)*100</f>
        <v>-1.8495970776244604</v>
      </c>
    </row>
    <row r="43" spans="1:17" ht="12" customHeight="1">
      <c r="A43" s="101">
        <v>2007</v>
      </c>
      <c r="B43" s="99">
        <v>16.851494035425528</v>
      </c>
      <c r="C43" s="99">
        <v>26.69684411659128</v>
      </c>
      <c r="D43" s="99"/>
      <c r="E43" s="99"/>
      <c r="F43" s="99"/>
      <c r="G43" s="99"/>
      <c r="H43" s="99"/>
      <c r="I43" s="99"/>
      <c r="J43" s="99"/>
      <c r="K43" s="99"/>
      <c r="L43" s="99"/>
      <c r="M43" s="99"/>
      <c r="N43" s="402">
        <f>(B43+C43)/2</f>
        <v>21.774169076008405</v>
      </c>
      <c r="O43" s="403">
        <f>100*(C43-B43)/B43</f>
        <v>58.42419705023585</v>
      </c>
      <c r="P43" s="403">
        <f>100*(C43-C42)/C42</f>
        <v>75.63713234599527</v>
      </c>
      <c r="Q43" s="404">
        <f>(((B43+C43)/2)-((B42+C42)/2))/((B42+C42)/2)*100</f>
        <v>18.984530469991306</v>
      </c>
    </row>
    <row r="44" spans="1:17" ht="12" customHeight="1">
      <c r="A44" s="94"/>
      <c r="B44" s="100"/>
      <c r="C44" s="100"/>
      <c r="D44" s="100"/>
      <c r="E44" s="100"/>
      <c r="F44" s="100"/>
      <c r="G44" s="100"/>
      <c r="H44" s="100"/>
      <c r="I44" s="100"/>
      <c r="J44" s="100"/>
      <c r="K44" s="100"/>
      <c r="L44" s="100"/>
      <c r="M44" s="100"/>
      <c r="N44" s="105"/>
      <c r="O44" s="107"/>
      <c r="P44" s="107"/>
      <c r="Q44" s="100"/>
    </row>
    <row r="45" spans="1:17" ht="12" customHeight="1">
      <c r="A45" s="100"/>
      <c r="B45" s="100"/>
      <c r="C45" s="100"/>
      <c r="D45" s="100"/>
      <c r="E45" s="100"/>
      <c r="F45" s="100"/>
      <c r="G45" s="100"/>
      <c r="H45" s="100"/>
      <c r="I45" s="100"/>
      <c r="J45" s="100"/>
      <c r="K45" s="100"/>
      <c r="L45" s="100"/>
      <c r="M45" s="100"/>
      <c r="N45" s="105"/>
      <c r="O45" s="100"/>
      <c r="P45" s="100"/>
      <c r="Q45" s="100"/>
    </row>
    <row r="46" spans="1:17" ht="12" customHeight="1">
      <c r="A46" s="581" t="s">
        <v>141</v>
      </c>
      <c r="B46" s="581"/>
      <c r="C46" s="581"/>
      <c r="D46" s="581"/>
      <c r="E46" s="581"/>
      <c r="F46" s="581"/>
      <c r="G46" s="581"/>
      <c r="H46" s="581"/>
      <c r="I46" s="581"/>
      <c r="J46" s="581"/>
      <c r="K46" s="581"/>
      <c r="L46" s="581"/>
      <c r="M46" s="581"/>
      <c r="N46" s="581"/>
      <c r="O46" s="581"/>
      <c r="P46" s="581"/>
      <c r="Q46" s="581"/>
    </row>
    <row r="47" spans="1:17" ht="12" customHeight="1">
      <c r="A47" s="100"/>
      <c r="B47" s="99"/>
      <c r="C47" s="99"/>
      <c r="D47" s="99"/>
      <c r="E47" s="99"/>
      <c r="F47" s="99"/>
      <c r="G47" s="99"/>
      <c r="H47" s="99"/>
      <c r="I47" s="99"/>
      <c r="J47" s="99"/>
      <c r="K47" s="99"/>
      <c r="L47" s="99"/>
      <c r="M47" s="99"/>
      <c r="N47" s="105"/>
      <c r="O47" s="100"/>
      <c r="P47" s="100"/>
      <c r="Q47" s="100"/>
    </row>
    <row r="48" spans="1:17" ht="12" customHeight="1">
      <c r="A48" s="101">
        <v>2002</v>
      </c>
      <c r="B48" s="99">
        <v>39.83006176566108</v>
      </c>
      <c r="C48" s="99">
        <v>93.20143106875595</v>
      </c>
      <c r="D48" s="99">
        <v>87.53198967201602</v>
      </c>
      <c r="E48" s="99">
        <v>94.90226348777794</v>
      </c>
      <c r="F48" s="99">
        <v>87.41106076178748</v>
      </c>
      <c r="G48" s="99">
        <v>93.99577313247491</v>
      </c>
      <c r="H48" s="99">
        <v>88.57206449871077</v>
      </c>
      <c r="I48" s="99">
        <v>94.62272335431811</v>
      </c>
      <c r="J48" s="99">
        <v>93.004009671808</v>
      </c>
      <c r="K48" s="99">
        <v>76.23117902013114</v>
      </c>
      <c r="L48" s="99">
        <v>59.92004248574013</v>
      </c>
      <c r="M48" s="99">
        <v>79.3376142503753</v>
      </c>
      <c r="N48" s="102" t="e">
        <v>#REF!</v>
      </c>
      <c r="O48" s="103" t="e">
        <v>#REF!</v>
      </c>
      <c r="P48" s="103" t="e">
        <v>#REF!</v>
      </c>
      <c r="Q48" s="104"/>
    </row>
    <row r="49" spans="1:17" ht="12" customHeight="1">
      <c r="A49" s="101">
        <v>2003</v>
      </c>
      <c r="B49" s="99">
        <v>73.37371314112067</v>
      </c>
      <c r="C49" s="99">
        <v>57.4</v>
      </c>
      <c r="D49" s="99">
        <v>68.87915595437559</v>
      </c>
      <c r="E49" s="99">
        <v>91.89591037776256</v>
      </c>
      <c r="F49" s="99">
        <v>90</v>
      </c>
      <c r="G49" s="99">
        <v>80</v>
      </c>
      <c r="H49" s="99">
        <v>72.8</v>
      </c>
      <c r="I49" s="99">
        <v>98.08073313310769</v>
      </c>
      <c r="J49" s="99">
        <v>79.8</v>
      </c>
      <c r="K49" s="99">
        <v>67.3</v>
      </c>
      <c r="L49" s="99">
        <v>69.1</v>
      </c>
      <c r="M49" s="99">
        <v>69.4</v>
      </c>
      <c r="N49" s="402">
        <f>(B49+C49+D49+E49+F49+G49+H49+I49+J49+K49+L49+M49)/12</f>
        <v>76.50245938386387</v>
      </c>
      <c r="O49" s="403">
        <f>100*(C49-B49)/B49</f>
        <v>-21.770348612994702</v>
      </c>
      <c r="P49" s="403">
        <f>100*(C49-C48)/C48</f>
        <v>-38.41296282494284</v>
      </c>
      <c r="Q49" s="404">
        <f>(((B49+C49)/2)-((B48+C48)/2))/((B48+C48)/2)*100</f>
        <v>-1.6971768452651976</v>
      </c>
    </row>
    <row r="50" spans="1:17" ht="12" customHeight="1">
      <c r="A50" s="101">
        <v>2004</v>
      </c>
      <c r="B50" s="99">
        <v>47.99092070525526</v>
      </c>
      <c r="C50" s="99">
        <v>61.7</v>
      </c>
      <c r="D50" s="99">
        <v>81.50749676670893</v>
      </c>
      <c r="E50" s="99">
        <v>58.5</v>
      </c>
      <c r="F50" s="99">
        <v>87</v>
      </c>
      <c r="G50" s="99">
        <v>120.3</v>
      </c>
      <c r="H50" s="99">
        <v>81.10436481185148</v>
      </c>
      <c r="I50" s="99">
        <v>100.89048127561281</v>
      </c>
      <c r="J50" s="99">
        <v>92.3</v>
      </c>
      <c r="K50" s="99">
        <v>55.72753674673301</v>
      </c>
      <c r="L50" s="99">
        <v>48.8</v>
      </c>
      <c r="M50" s="99">
        <v>55.891682345225924</v>
      </c>
      <c r="N50" s="402">
        <f>(B50+C50+D50+E50+F50+G50+H50+I50+J50+K50+L50+M50)/12</f>
        <v>74.30937355428229</v>
      </c>
      <c r="O50" s="403">
        <f>100*(C50-B50)/B50</f>
        <v>28.565985176532617</v>
      </c>
      <c r="P50" s="403">
        <f>100*(C50-C49)/C49</f>
        <v>7.49128919860628</v>
      </c>
      <c r="Q50" s="404">
        <f>(((B50+C50)/2)-((B49+C49)/2))/((B49+C49)/2)*100</f>
        <v>-16.121582793259474</v>
      </c>
    </row>
    <row r="51" spans="1:17" ht="12" customHeight="1">
      <c r="A51" s="101">
        <v>2005</v>
      </c>
      <c r="B51" s="99">
        <v>40.04904604438707</v>
      </c>
      <c r="C51" s="99">
        <v>42.9</v>
      </c>
      <c r="D51" s="99">
        <v>62.73176900402571</v>
      </c>
      <c r="E51" s="99">
        <v>84.09082367186983</v>
      </c>
      <c r="F51" s="99">
        <v>66.9</v>
      </c>
      <c r="G51" s="99">
        <v>80.11316927172383</v>
      </c>
      <c r="H51" s="99">
        <v>99.8</v>
      </c>
      <c r="I51" s="99">
        <v>90.7</v>
      </c>
      <c r="J51" s="99">
        <v>72.82097679839131</v>
      </c>
      <c r="K51" s="99">
        <v>64.7</v>
      </c>
      <c r="L51" s="99">
        <v>60.5</v>
      </c>
      <c r="M51" s="99">
        <v>58</v>
      </c>
      <c r="N51" s="402">
        <f>(B51+C51+D51+E51+F51+G51+H51+I51+J51+K51+L51+M51)/12</f>
        <v>68.60881539919983</v>
      </c>
      <c r="O51" s="403">
        <f>100*(C51-B51)/B51</f>
        <v>7.1186563406608165</v>
      </c>
      <c r="P51" s="403">
        <f>100*(C51-C50)/C50</f>
        <v>-30.470016207455437</v>
      </c>
      <c r="Q51" s="404">
        <f>(((B51+C51)/2)-((B50+C50)/2))/((B50+C50)/2)*100</f>
        <v>-24.379296380167037</v>
      </c>
    </row>
    <row r="52" spans="1:17" ht="12" customHeight="1">
      <c r="A52" s="101">
        <v>2006</v>
      </c>
      <c r="B52" s="99">
        <v>59.9</v>
      </c>
      <c r="C52" s="99">
        <v>51.2</v>
      </c>
      <c r="D52" s="99">
        <v>139.7</v>
      </c>
      <c r="E52" s="99">
        <v>63.2</v>
      </c>
      <c r="F52" s="99">
        <v>73.1</v>
      </c>
      <c r="G52" s="99">
        <v>73.1</v>
      </c>
      <c r="H52" s="99">
        <v>77.6</v>
      </c>
      <c r="I52" s="99">
        <v>81</v>
      </c>
      <c r="J52" s="99">
        <v>86.6</v>
      </c>
      <c r="K52" s="99">
        <v>73.1</v>
      </c>
      <c r="L52" s="99">
        <v>92</v>
      </c>
      <c r="M52" s="99">
        <v>65.8</v>
      </c>
      <c r="N52" s="402">
        <f>(B52+C52+D52+E52+F52+G52+H52+I52+J52+K52+L52+M52)/12</f>
        <v>78.025</v>
      </c>
      <c r="O52" s="403">
        <f>100*(C52-B52)/B52</f>
        <v>-14.524207011686137</v>
      </c>
      <c r="P52" s="403">
        <f>100*(C52-C51)/C51</f>
        <v>19.34731934731936</v>
      </c>
      <c r="Q52" s="404">
        <f>(((B52+C52)/2)-((B51+C51)/2))/((B51+C51)/2)*100</f>
        <v>33.93764642036871</v>
      </c>
    </row>
    <row r="53" spans="1:17" ht="12" customHeight="1">
      <c r="A53" s="101">
        <v>2007</v>
      </c>
      <c r="B53" s="99">
        <v>50.64270891794287</v>
      </c>
      <c r="C53" s="99">
        <v>52.88690580540728</v>
      </c>
      <c r="D53" s="99"/>
      <c r="E53" s="99"/>
      <c r="F53" s="99"/>
      <c r="G53" s="99"/>
      <c r="H53" s="99"/>
      <c r="I53" s="99"/>
      <c r="J53" s="99"/>
      <c r="K53" s="99"/>
      <c r="L53" s="99"/>
      <c r="M53" s="99"/>
      <c r="N53" s="402">
        <f>(B53+C53)/2</f>
        <v>51.764807361675075</v>
      </c>
      <c r="O53" s="403">
        <f>100*(C53-B53)/B53</f>
        <v>4.431431365768204</v>
      </c>
      <c r="P53" s="403">
        <f>100*(C53-C52)/C52</f>
        <v>3.29473790118609</v>
      </c>
      <c r="Q53" s="404">
        <f>(((B53+C53)/2)-((B52+C52)/2))/((B52+C52)/2)*100</f>
        <v>-6.8140281518000405</v>
      </c>
    </row>
    <row r="54" spans="1:17" ht="51.75" customHeight="1">
      <c r="A54" s="108"/>
      <c r="B54" s="109"/>
      <c r="C54" s="109"/>
      <c r="D54" s="109"/>
      <c r="E54" s="109"/>
      <c r="F54" s="109"/>
      <c r="G54" s="109"/>
      <c r="H54" s="109"/>
      <c r="I54" s="109"/>
      <c r="J54" s="109"/>
      <c r="K54" s="109"/>
      <c r="L54" s="109"/>
      <c r="M54" s="109"/>
      <c r="N54" s="109"/>
      <c r="O54" s="104"/>
      <c r="P54" s="104"/>
      <c r="Q54" s="104"/>
    </row>
    <row r="55" spans="1:17" ht="15" customHeight="1">
      <c r="A55" s="108"/>
      <c r="B55" s="109"/>
      <c r="C55" s="109"/>
      <c r="D55" s="109"/>
      <c r="E55" s="109"/>
      <c r="F55" s="109"/>
      <c r="G55" s="109"/>
      <c r="H55" s="109"/>
      <c r="I55" s="109"/>
      <c r="J55" s="109"/>
      <c r="K55" s="109"/>
      <c r="L55" s="109"/>
      <c r="M55" s="109"/>
      <c r="N55" s="109"/>
      <c r="O55" s="104"/>
      <c r="P55" s="104"/>
      <c r="Q55" s="104"/>
    </row>
    <row r="56" spans="1:17" ht="15" customHeight="1">
      <c r="A56" s="108"/>
      <c r="B56" s="109"/>
      <c r="C56" s="109"/>
      <c r="D56" s="109"/>
      <c r="E56" s="109"/>
      <c r="F56" s="109"/>
      <c r="G56" s="109"/>
      <c r="H56" s="109"/>
      <c r="I56" s="109"/>
      <c r="J56" s="109"/>
      <c r="K56" s="109"/>
      <c r="L56" s="109"/>
      <c r="M56" s="109"/>
      <c r="N56" s="109"/>
      <c r="O56" s="104"/>
      <c r="P56" s="104"/>
      <c r="Q56" s="104"/>
    </row>
    <row r="57" spans="1:17" ht="19.5" customHeight="1">
      <c r="A57" s="108"/>
      <c r="B57" s="109"/>
      <c r="C57" s="109"/>
      <c r="D57" s="109"/>
      <c r="E57" s="109"/>
      <c r="F57" s="109"/>
      <c r="G57" s="109"/>
      <c r="H57" s="109"/>
      <c r="I57" s="109"/>
      <c r="J57" s="109"/>
      <c r="K57" s="109"/>
      <c r="L57" s="109"/>
      <c r="M57" s="109"/>
      <c r="N57" s="109"/>
      <c r="O57" s="104"/>
      <c r="P57" s="104"/>
      <c r="Q57" s="104"/>
    </row>
    <row r="58" spans="1:17" ht="12" customHeight="1">
      <c r="A58" s="94"/>
      <c r="B58" s="110"/>
      <c r="C58" s="100"/>
      <c r="D58" s="100"/>
      <c r="E58" s="100"/>
      <c r="F58" s="100"/>
      <c r="G58" s="100"/>
      <c r="H58" s="100"/>
      <c r="I58" s="109"/>
      <c r="J58" s="109"/>
      <c r="K58" s="109"/>
      <c r="L58" s="109"/>
      <c r="M58" s="109"/>
      <c r="N58" s="109"/>
      <c r="O58" s="104"/>
      <c r="P58" s="104"/>
      <c r="Q58" s="104"/>
    </row>
    <row r="59" spans="1:17" ht="12" customHeight="1">
      <c r="A59" s="108" t="s">
        <v>156</v>
      </c>
      <c r="B59" s="110"/>
      <c r="C59" s="100"/>
      <c r="D59" s="100"/>
      <c r="E59" s="100"/>
      <c r="F59" s="100"/>
      <c r="G59" s="100"/>
      <c r="H59" s="100"/>
      <c r="I59" s="100"/>
      <c r="J59" s="100"/>
      <c r="K59" s="100"/>
      <c r="L59" s="100"/>
      <c r="M59" s="100"/>
      <c r="N59" s="105"/>
      <c r="O59" s="111"/>
      <c r="P59" s="111"/>
      <c r="Q59" s="100"/>
    </row>
    <row r="60" spans="1:17" ht="12" customHeight="1">
      <c r="A60" s="108"/>
      <c r="B60" s="110"/>
      <c r="C60" s="100"/>
      <c r="D60" s="100"/>
      <c r="E60" s="100"/>
      <c r="F60" s="100"/>
      <c r="G60" s="100"/>
      <c r="H60" s="100"/>
      <c r="I60" s="100"/>
      <c r="J60" s="100"/>
      <c r="K60" s="100"/>
      <c r="L60" s="100"/>
      <c r="M60" s="100"/>
      <c r="N60" s="105"/>
      <c r="O60" s="111"/>
      <c r="P60" s="111"/>
      <c r="Q60" s="100"/>
    </row>
    <row r="61" spans="1:17" ht="12.75" customHeight="1">
      <c r="A61" s="585"/>
      <c r="B61" s="585"/>
      <c r="C61" s="585"/>
      <c r="D61" s="585"/>
      <c r="E61" s="585"/>
      <c r="F61" s="585"/>
      <c r="G61" s="585"/>
      <c r="H61" s="585"/>
      <c r="I61" s="585"/>
      <c r="J61" s="585"/>
      <c r="K61" s="585"/>
      <c r="L61" s="585"/>
      <c r="M61" s="585"/>
      <c r="N61" s="585"/>
      <c r="O61" s="585"/>
      <c r="P61" s="585"/>
      <c r="Q61" s="585"/>
    </row>
    <row r="62" spans="1:17" ht="12.75">
      <c r="A62" s="72"/>
      <c r="B62" s="72"/>
      <c r="C62" s="72"/>
      <c r="D62" s="72"/>
      <c r="E62" s="72"/>
      <c r="F62" s="72"/>
      <c r="G62" s="72"/>
      <c r="H62" s="72"/>
      <c r="I62" s="72"/>
      <c r="J62" s="72"/>
      <c r="K62" s="72"/>
      <c r="L62" s="72"/>
      <c r="M62" s="72"/>
      <c r="N62" s="73"/>
      <c r="O62" s="74"/>
      <c r="P62" s="74"/>
      <c r="Q62" s="72"/>
    </row>
    <row r="63" spans="1:17" ht="12.75" customHeight="1">
      <c r="A63" s="582" t="s">
        <v>142</v>
      </c>
      <c r="B63" s="582"/>
      <c r="C63" s="582"/>
      <c r="D63" s="582"/>
      <c r="E63" s="582"/>
      <c r="F63" s="582"/>
      <c r="G63" s="582"/>
      <c r="H63" s="582"/>
      <c r="I63" s="582"/>
      <c r="J63" s="582"/>
      <c r="K63" s="582"/>
      <c r="L63" s="582"/>
      <c r="M63" s="582"/>
      <c r="N63" s="582"/>
      <c r="O63" s="582"/>
      <c r="P63" s="582"/>
      <c r="Q63" s="582"/>
    </row>
    <row r="64" spans="1:17" ht="12.75" customHeight="1">
      <c r="A64" s="582" t="s">
        <v>143</v>
      </c>
      <c r="B64" s="582"/>
      <c r="C64" s="582"/>
      <c r="D64" s="582"/>
      <c r="E64" s="582"/>
      <c r="F64" s="582"/>
      <c r="G64" s="582"/>
      <c r="H64" s="582"/>
      <c r="I64" s="582"/>
      <c r="J64" s="582"/>
      <c r="K64" s="582"/>
      <c r="L64" s="582"/>
      <c r="M64" s="582"/>
      <c r="N64" s="582"/>
      <c r="O64" s="582"/>
      <c r="P64" s="582"/>
      <c r="Q64" s="582"/>
    </row>
    <row r="65" spans="1:17" ht="13.5" customHeight="1">
      <c r="A65" s="582" t="s">
        <v>53</v>
      </c>
      <c r="B65" s="582"/>
      <c r="C65" s="582"/>
      <c r="D65" s="582"/>
      <c r="E65" s="582"/>
      <c r="F65" s="582"/>
      <c r="G65" s="582"/>
      <c r="H65" s="582"/>
      <c r="I65" s="582"/>
      <c r="J65" s="582"/>
      <c r="K65" s="582"/>
      <c r="L65" s="582"/>
      <c r="M65" s="582"/>
      <c r="N65" s="582"/>
      <c r="O65" s="582"/>
      <c r="P65" s="582"/>
      <c r="Q65" s="582"/>
    </row>
    <row r="66" spans="1:17" ht="12.75" customHeight="1">
      <c r="A66" s="72"/>
      <c r="B66" s="75"/>
      <c r="C66" s="72"/>
      <c r="D66" s="72"/>
      <c r="E66" s="72"/>
      <c r="F66" s="72"/>
      <c r="G66" s="72"/>
      <c r="H66" s="72"/>
      <c r="I66" s="72"/>
      <c r="J66" s="72"/>
      <c r="K66" s="72"/>
      <c r="L66" s="72"/>
      <c r="M66" s="72"/>
      <c r="N66" s="73"/>
      <c r="O66" s="74"/>
      <c r="P66" s="74"/>
      <c r="Q66" s="115"/>
    </row>
    <row r="67" spans="1:17" ht="12.75" customHeight="1">
      <c r="A67" s="75"/>
      <c r="B67" s="75"/>
      <c r="C67" s="72"/>
      <c r="D67" s="72"/>
      <c r="E67" s="72"/>
      <c r="F67" s="72"/>
      <c r="G67" s="72"/>
      <c r="H67" s="72"/>
      <c r="I67" s="72"/>
      <c r="J67" s="72"/>
      <c r="K67" s="72"/>
      <c r="L67" s="72"/>
      <c r="M67" s="72"/>
      <c r="N67" s="76"/>
      <c r="O67" s="74"/>
      <c r="P67" s="74"/>
      <c r="Q67" s="100"/>
    </row>
    <row r="68" spans="1:17" ht="12.75">
      <c r="A68" s="78"/>
      <c r="B68" s="79"/>
      <c r="C68" s="80"/>
      <c r="D68" s="80"/>
      <c r="E68" s="80"/>
      <c r="F68" s="80"/>
      <c r="G68" s="80"/>
      <c r="H68" s="80"/>
      <c r="I68" s="80"/>
      <c r="J68" s="80"/>
      <c r="K68" s="80"/>
      <c r="L68" s="80"/>
      <c r="M68" s="80"/>
      <c r="N68" s="112"/>
      <c r="O68" s="583" t="s">
        <v>54</v>
      </c>
      <c r="P68" s="584"/>
      <c r="Q68" s="584"/>
    </row>
    <row r="69" spans="1:17" ht="12.75">
      <c r="A69" s="82"/>
      <c r="B69" s="83"/>
      <c r="C69" s="84"/>
      <c r="D69" s="84"/>
      <c r="E69" s="84"/>
      <c r="F69" s="84"/>
      <c r="G69" s="84"/>
      <c r="H69" s="84"/>
      <c r="I69" s="84"/>
      <c r="J69" s="84"/>
      <c r="K69" s="84"/>
      <c r="L69" s="84"/>
      <c r="M69" s="84"/>
      <c r="N69" s="85"/>
      <c r="O69" s="42" t="s">
        <v>190</v>
      </c>
      <c r="P69" s="68"/>
      <c r="Q69" s="116" t="s">
        <v>191</v>
      </c>
    </row>
    <row r="70" spans="1:17" ht="12.75">
      <c r="A70" s="86" t="s">
        <v>56</v>
      </c>
      <c r="B70" s="83" t="s">
        <v>57</v>
      </c>
      <c r="C70" s="84" t="s">
        <v>58</v>
      </c>
      <c r="D70" s="84" t="s">
        <v>59</v>
      </c>
      <c r="E70" s="84" t="s">
        <v>55</v>
      </c>
      <c r="F70" s="84" t="s">
        <v>60</v>
      </c>
      <c r="G70" s="84" t="s">
        <v>61</v>
      </c>
      <c r="H70" s="84" t="s">
        <v>62</v>
      </c>
      <c r="I70" s="84" t="s">
        <v>63</v>
      </c>
      <c r="J70" s="84" t="s">
        <v>64</v>
      </c>
      <c r="K70" s="84" t="s">
        <v>65</v>
      </c>
      <c r="L70" s="84" t="s">
        <v>66</v>
      </c>
      <c r="M70" s="84" t="s">
        <v>67</v>
      </c>
      <c r="N70" s="87" t="s">
        <v>68</v>
      </c>
      <c r="O70" s="579" t="s">
        <v>69</v>
      </c>
      <c r="P70" s="580"/>
      <c r="Q70" s="580"/>
    </row>
    <row r="71" spans="1:17" ht="12.75">
      <c r="A71" s="82"/>
      <c r="B71" s="83"/>
      <c r="C71" s="84"/>
      <c r="D71" s="84"/>
      <c r="E71" s="84"/>
      <c r="F71" s="84"/>
      <c r="G71" s="84"/>
      <c r="H71" s="84"/>
      <c r="I71" s="84"/>
      <c r="J71" s="84"/>
      <c r="K71" s="84"/>
      <c r="L71" s="84"/>
      <c r="M71" s="84"/>
      <c r="N71" s="85"/>
      <c r="O71" s="443" t="s">
        <v>70</v>
      </c>
      <c r="P71" s="43" t="s">
        <v>71</v>
      </c>
      <c r="Q71" s="444" t="s">
        <v>71</v>
      </c>
    </row>
    <row r="72" spans="1:17" ht="12.75">
      <c r="A72" s="89"/>
      <c r="B72" s="90"/>
      <c r="C72" s="91"/>
      <c r="D72" s="91"/>
      <c r="E72" s="91"/>
      <c r="F72" s="91"/>
      <c r="G72" s="91"/>
      <c r="H72" s="91"/>
      <c r="I72" s="91"/>
      <c r="J72" s="91"/>
      <c r="K72" s="91"/>
      <c r="L72" s="91"/>
      <c r="M72" s="91"/>
      <c r="N72" s="92"/>
      <c r="O72" s="445" t="s">
        <v>72</v>
      </c>
      <c r="P72" s="446" t="s">
        <v>73</v>
      </c>
      <c r="Q72" s="447" t="s">
        <v>166</v>
      </c>
    </row>
    <row r="73" spans="1:17" ht="12.75">
      <c r="A73" s="93"/>
      <c r="B73" s="94"/>
      <c r="C73" s="94"/>
      <c r="D73" s="94"/>
      <c r="E73" s="94"/>
      <c r="F73" s="94"/>
      <c r="G73" s="94"/>
      <c r="H73" s="94"/>
      <c r="I73" s="94"/>
      <c r="J73" s="94"/>
      <c r="K73" s="94"/>
      <c r="L73" s="94"/>
      <c r="M73" s="94"/>
      <c r="N73" s="95"/>
      <c r="O73" s="96"/>
      <c r="P73" s="88"/>
      <c r="Q73" s="88"/>
    </row>
    <row r="74" spans="1:17" ht="12.75" customHeight="1">
      <c r="A74" s="93"/>
      <c r="B74" s="94"/>
      <c r="C74" s="94"/>
      <c r="D74" s="94"/>
      <c r="E74" s="94"/>
      <c r="F74" s="94"/>
      <c r="G74" s="94"/>
      <c r="H74" s="94"/>
      <c r="I74" s="94"/>
      <c r="J74" s="94"/>
      <c r="K74" s="94"/>
      <c r="L74" s="94"/>
      <c r="M74" s="94"/>
      <c r="N74" s="95"/>
      <c r="O74" s="96"/>
      <c r="P74" s="88"/>
      <c r="Q74" s="77"/>
    </row>
    <row r="75" spans="1:17" ht="12.75" customHeight="1">
      <c r="A75" s="93"/>
      <c r="B75" s="94"/>
      <c r="C75" s="94"/>
      <c r="D75" s="94"/>
      <c r="E75" s="94"/>
      <c r="F75" s="94"/>
      <c r="G75" s="94"/>
      <c r="H75" s="94"/>
      <c r="I75" s="94"/>
      <c r="J75" s="94"/>
      <c r="K75" s="94"/>
      <c r="L75" s="94"/>
      <c r="M75" s="94"/>
      <c r="N75" s="95"/>
      <c r="O75" s="96"/>
      <c r="P75" s="88"/>
      <c r="Q75" s="77"/>
    </row>
    <row r="76" spans="1:17" ht="12.75" customHeight="1">
      <c r="A76" s="581" t="s">
        <v>144</v>
      </c>
      <c r="B76" s="581"/>
      <c r="C76" s="581"/>
      <c r="D76" s="581"/>
      <c r="E76" s="581"/>
      <c r="F76" s="581"/>
      <c r="G76" s="581"/>
      <c r="H76" s="581"/>
      <c r="I76" s="581"/>
      <c r="J76" s="581"/>
      <c r="K76" s="581"/>
      <c r="L76" s="581"/>
      <c r="M76" s="581"/>
      <c r="N76" s="581"/>
      <c r="O76" s="581"/>
      <c r="P76" s="581"/>
      <c r="Q76" s="581"/>
    </row>
    <row r="77" spans="1:17" ht="12.75" customHeight="1">
      <c r="A77" s="100"/>
      <c r="B77" s="99"/>
      <c r="C77" s="99"/>
      <c r="D77" s="99"/>
      <c r="E77" s="99"/>
      <c r="F77" s="99"/>
      <c r="G77" s="99"/>
      <c r="H77" s="99"/>
      <c r="I77" s="99"/>
      <c r="J77" s="99"/>
      <c r="K77" s="99"/>
      <c r="L77" s="99"/>
      <c r="M77" s="99"/>
      <c r="N77" s="105"/>
      <c r="O77" s="100"/>
      <c r="P77" s="100"/>
      <c r="Q77" s="100"/>
    </row>
    <row r="78" spans="1:17" ht="12.75" customHeight="1">
      <c r="A78" s="101">
        <v>2002</v>
      </c>
      <c r="B78" s="99">
        <v>34.04041962019616</v>
      </c>
      <c r="C78" s="99">
        <v>56.880683063378115</v>
      </c>
      <c r="D78" s="99">
        <v>81.87604193168389</v>
      </c>
      <c r="E78" s="99">
        <v>90.7392968006927</v>
      </c>
      <c r="F78" s="99">
        <v>108.10279042213816</v>
      </c>
      <c r="G78" s="99">
        <v>103.42762774886229</v>
      </c>
      <c r="H78" s="99">
        <v>106.16965943638417</v>
      </c>
      <c r="I78" s="99">
        <v>100.44202462115415</v>
      </c>
      <c r="J78" s="99">
        <v>94.85713006010499</v>
      </c>
      <c r="K78" s="99">
        <v>73.06161456400064</v>
      </c>
      <c r="L78" s="99">
        <v>90.23469813833086</v>
      </c>
      <c r="M78" s="99">
        <v>55.60849086373606</v>
      </c>
      <c r="N78" s="102"/>
      <c r="O78" s="103"/>
      <c r="P78" s="103"/>
      <c r="Q78" s="104"/>
    </row>
    <row r="79" spans="1:17" ht="12.75" customHeight="1">
      <c r="A79" s="101">
        <v>2003</v>
      </c>
      <c r="B79" s="99">
        <v>39.812055240467856</v>
      </c>
      <c r="C79" s="99">
        <v>47.2</v>
      </c>
      <c r="D79" s="99">
        <v>76.91580218809207</v>
      </c>
      <c r="E79" s="99">
        <v>72.99954313226374</v>
      </c>
      <c r="F79" s="99">
        <v>95.8</v>
      </c>
      <c r="G79" s="99">
        <v>102.1</v>
      </c>
      <c r="H79" s="99">
        <v>85.3</v>
      </c>
      <c r="I79" s="99">
        <v>82.25441064394985</v>
      </c>
      <c r="J79" s="99">
        <v>89.8</v>
      </c>
      <c r="K79" s="99">
        <v>72.7</v>
      </c>
      <c r="L79" s="99">
        <v>63.8</v>
      </c>
      <c r="M79" s="99">
        <v>68.1</v>
      </c>
      <c r="N79" s="402">
        <f>(B79+C79+D79+E79+F79+G79+H79+I79+J79+K79+L79+M79)/12</f>
        <v>74.73181760039779</v>
      </c>
      <c r="O79" s="403">
        <f>100*(C79-B79)/B79</f>
        <v>18.55705442712866</v>
      </c>
      <c r="P79" s="403">
        <f>100*(C79-C78)/C78</f>
        <v>-17.019280609889325</v>
      </c>
      <c r="Q79" s="404">
        <f>(((B79+C79)/2)-((B78+C78)/2))/((B78+C78)/2)*100</f>
        <v>-4.299384111860999</v>
      </c>
    </row>
    <row r="80" spans="1:17" ht="12.75" customHeight="1">
      <c r="A80" s="101">
        <v>2004</v>
      </c>
      <c r="B80" s="99">
        <v>29.30380767017408</v>
      </c>
      <c r="C80" s="99">
        <v>39.9</v>
      </c>
      <c r="D80" s="99">
        <v>116.7903197839395</v>
      </c>
      <c r="E80" s="99">
        <v>84.9</v>
      </c>
      <c r="F80" s="99">
        <v>84.9</v>
      </c>
      <c r="G80" s="99">
        <v>116.5</v>
      </c>
      <c r="H80" s="99">
        <v>84.4612441411289</v>
      </c>
      <c r="I80" s="99">
        <v>86.17537358300011</v>
      </c>
      <c r="J80" s="99">
        <v>86.9</v>
      </c>
      <c r="K80" s="99">
        <v>68.84340981774487</v>
      </c>
      <c r="L80" s="99">
        <v>76.6</v>
      </c>
      <c r="M80" s="99">
        <v>48.42221836914736</v>
      </c>
      <c r="N80" s="402">
        <f>(B80+C80+D80+E80+F80+G80+H80+I80+J80+K80+L80+M80)/12</f>
        <v>76.97469778042789</v>
      </c>
      <c r="O80" s="403">
        <f>100*(C80-B80)/B80</f>
        <v>36.159779811177586</v>
      </c>
      <c r="P80" s="403">
        <f>100*(C80-C79)/C79</f>
        <v>-15.466101694915263</v>
      </c>
      <c r="Q80" s="404">
        <f>(((B80+C80)/2)-((B79+C79)/2))/((B79+C79)/2)*100</f>
        <v>-20.466414132017253</v>
      </c>
    </row>
    <row r="81" spans="1:17" ht="12.75" customHeight="1">
      <c r="A81" s="101">
        <v>2005</v>
      </c>
      <c r="B81" s="99">
        <v>31.33752028320995</v>
      </c>
      <c r="C81" s="99">
        <v>45.6</v>
      </c>
      <c r="D81" s="99">
        <v>68.68147266686087</v>
      </c>
      <c r="E81" s="99">
        <v>65.092665315892</v>
      </c>
      <c r="F81" s="99">
        <v>94.1</v>
      </c>
      <c r="G81" s="99">
        <v>92.38934524817381</v>
      </c>
      <c r="H81" s="99">
        <v>87.8</v>
      </c>
      <c r="I81" s="99">
        <v>87.1</v>
      </c>
      <c r="J81" s="99">
        <v>110.77482922159629</v>
      </c>
      <c r="K81" s="99">
        <v>79.5</v>
      </c>
      <c r="L81" s="99">
        <v>78</v>
      </c>
      <c r="M81" s="99">
        <v>62.2</v>
      </c>
      <c r="N81" s="402">
        <f>(B81+C81+D81+E81+F81+G81+H81+I81+J81+K81+L81+M81)/12</f>
        <v>75.21465272797775</v>
      </c>
      <c r="O81" s="403">
        <f>100*(C81-B81)/B81</f>
        <v>45.51247063550085</v>
      </c>
      <c r="P81" s="403">
        <f>100*(C81-C80)/C80</f>
        <v>14.285714285714292</v>
      </c>
      <c r="Q81" s="404">
        <f>(((B81+C81)/2)-((B80+C80)/2))/((B80+C80)/2)*100</f>
        <v>11.175270369362913</v>
      </c>
    </row>
    <row r="82" spans="1:17" ht="12.75" customHeight="1">
      <c r="A82" s="101">
        <v>2006</v>
      </c>
      <c r="B82" s="99">
        <v>38.6</v>
      </c>
      <c r="C82" s="99">
        <v>41.8</v>
      </c>
      <c r="D82" s="99">
        <v>99.2</v>
      </c>
      <c r="E82" s="99">
        <v>80.7</v>
      </c>
      <c r="F82" s="99">
        <v>94.3</v>
      </c>
      <c r="G82" s="99">
        <v>95.8</v>
      </c>
      <c r="H82" s="99">
        <v>93.1</v>
      </c>
      <c r="I82" s="99">
        <v>79.7</v>
      </c>
      <c r="J82" s="99">
        <v>80.5</v>
      </c>
      <c r="K82" s="99">
        <v>57.8</v>
      </c>
      <c r="L82" s="99">
        <v>83.4</v>
      </c>
      <c r="M82" s="99">
        <v>52</v>
      </c>
      <c r="N82" s="402">
        <f>(B82+C82+D82+E82+F82+G82+H82+I82+J82+K82+L82+M82)/12</f>
        <v>74.74166666666666</v>
      </c>
      <c r="O82" s="403">
        <f>100*(C82-B82)/B82</f>
        <v>8.290155440414496</v>
      </c>
      <c r="P82" s="403">
        <f>100*(C82-C81)/C81</f>
        <v>-8.333333333333343</v>
      </c>
      <c r="Q82" s="404">
        <f>(((B82+C82)/2)-((B81+C81)/2))/((B81+C81)/2)*100</f>
        <v>4.500378624167424</v>
      </c>
    </row>
    <row r="83" spans="1:17" ht="12.75" customHeight="1">
      <c r="A83" s="101">
        <v>2007</v>
      </c>
      <c r="B83" s="99">
        <v>57.396368999925265</v>
      </c>
      <c r="C83" s="99">
        <v>46.70439675760038</v>
      </c>
      <c r="D83" s="99"/>
      <c r="E83" s="99"/>
      <c r="F83" s="99"/>
      <c r="G83" s="99"/>
      <c r="H83" s="99"/>
      <c r="I83" s="99"/>
      <c r="J83" s="99"/>
      <c r="K83" s="99"/>
      <c r="L83" s="99"/>
      <c r="M83" s="99"/>
      <c r="N83" s="402">
        <f>(B83+C83)/2</f>
        <v>52.05038287876282</v>
      </c>
      <c r="O83" s="403">
        <f>100*(C83-B83)/B83</f>
        <v>-18.628307728558244</v>
      </c>
      <c r="P83" s="403">
        <f>100*(C83-C82)/C82</f>
        <v>11.733006597130098</v>
      </c>
      <c r="Q83" s="404">
        <f>(((B83+C83)/2)-((B82+C82)/2))/((B82+C82)/2)*100</f>
        <v>29.478564375031873</v>
      </c>
    </row>
    <row r="84" spans="1:17" ht="12.75" customHeight="1">
      <c r="A84" s="94"/>
      <c r="B84" s="113"/>
      <c r="C84" s="113"/>
      <c r="D84" s="113"/>
      <c r="E84" s="113"/>
      <c r="F84" s="113"/>
      <c r="G84" s="113"/>
      <c r="H84" s="113"/>
      <c r="I84" s="113"/>
      <c r="J84" s="113"/>
      <c r="K84" s="113"/>
      <c r="L84" s="77"/>
      <c r="M84" s="77"/>
      <c r="N84" s="105"/>
      <c r="O84" s="111"/>
      <c r="P84" s="111"/>
      <c r="Q84" s="111"/>
    </row>
    <row r="85" spans="1:17" ht="12.75" customHeight="1">
      <c r="A85" s="94"/>
      <c r="B85" s="113"/>
      <c r="C85" s="113"/>
      <c r="D85" s="113"/>
      <c r="E85" s="113"/>
      <c r="F85" s="113"/>
      <c r="G85" s="113"/>
      <c r="H85" s="113"/>
      <c r="I85" s="113"/>
      <c r="J85" s="113"/>
      <c r="K85" s="113"/>
      <c r="L85" s="77"/>
      <c r="M85" s="77"/>
      <c r="N85" s="105"/>
      <c r="O85" s="111"/>
      <c r="P85" s="111"/>
      <c r="Q85" s="111"/>
    </row>
    <row r="86" spans="1:17" ht="12.75" customHeight="1">
      <c r="A86" s="581" t="s">
        <v>145</v>
      </c>
      <c r="B86" s="581"/>
      <c r="C86" s="581"/>
      <c r="D86" s="581"/>
      <c r="E86" s="581"/>
      <c r="F86" s="581"/>
      <c r="G86" s="581"/>
      <c r="H86" s="581"/>
      <c r="I86" s="581"/>
      <c r="J86" s="581"/>
      <c r="K86" s="581"/>
      <c r="L86" s="581"/>
      <c r="M86" s="581"/>
      <c r="N86" s="581"/>
      <c r="O86" s="581"/>
      <c r="P86" s="581"/>
      <c r="Q86" s="581"/>
    </row>
    <row r="87" spans="1:17" ht="12.75" customHeight="1">
      <c r="A87" s="100"/>
      <c r="B87" s="99"/>
      <c r="C87" s="99"/>
      <c r="D87" s="99"/>
      <c r="E87" s="99"/>
      <c r="F87" s="99"/>
      <c r="G87" s="99"/>
      <c r="H87" s="99"/>
      <c r="I87" s="99"/>
      <c r="J87" s="99"/>
      <c r="K87" s="99"/>
      <c r="L87" s="99"/>
      <c r="M87" s="99"/>
      <c r="N87" s="105"/>
      <c r="O87" s="100"/>
      <c r="P87" s="100"/>
      <c r="Q87" s="100"/>
    </row>
    <row r="88" spans="1:17" ht="12.75" customHeight="1">
      <c r="A88" s="101">
        <v>2002</v>
      </c>
      <c r="B88" s="114">
        <v>30.200854869567657</v>
      </c>
      <c r="C88" s="114">
        <v>56.482089319862425</v>
      </c>
      <c r="D88" s="114">
        <v>80.76909911171948</v>
      </c>
      <c r="E88" s="114">
        <v>83.61196359715966</v>
      </c>
      <c r="F88" s="114">
        <v>147.6293070124639</v>
      </c>
      <c r="G88" s="114">
        <v>124.32917941703448</v>
      </c>
      <c r="H88" s="114">
        <v>122.20756063362184</v>
      </c>
      <c r="I88" s="114">
        <v>137.32609690306688</v>
      </c>
      <c r="J88" s="114">
        <v>87.06991003516022</v>
      </c>
      <c r="K88" s="114">
        <v>55.12483657429469</v>
      </c>
      <c r="L88" s="114">
        <v>130.24708376325748</v>
      </c>
      <c r="M88" s="114">
        <v>41.7266155364403</v>
      </c>
      <c r="N88" s="102"/>
      <c r="O88" s="103"/>
      <c r="P88" s="103"/>
      <c r="Q88" s="104"/>
    </row>
    <row r="89" spans="1:17" ht="12.75" customHeight="1">
      <c r="A89" s="101">
        <v>2003</v>
      </c>
      <c r="B89" s="114">
        <v>27.042618372892267</v>
      </c>
      <c r="C89" s="114">
        <v>47.5</v>
      </c>
      <c r="D89" s="114">
        <v>88.37199202416622</v>
      </c>
      <c r="E89" s="114">
        <v>78.46547702272882</v>
      </c>
      <c r="F89" s="114">
        <v>110.3</v>
      </c>
      <c r="G89" s="114">
        <v>107.6</v>
      </c>
      <c r="H89" s="114">
        <v>78.5</v>
      </c>
      <c r="I89" s="114">
        <v>90.81079242238553</v>
      </c>
      <c r="J89" s="114">
        <v>76.4</v>
      </c>
      <c r="K89" s="114">
        <v>59.3</v>
      </c>
      <c r="L89" s="114">
        <v>47.7</v>
      </c>
      <c r="M89" s="114">
        <v>57.8</v>
      </c>
      <c r="N89" s="402">
        <f>(B89+C89+D89+E89+F89+G89+H89+I89+J89+K89+L89+M89)/12</f>
        <v>72.48257332018106</v>
      </c>
      <c r="O89" s="403">
        <f>100*(C89-B89)/B89</f>
        <v>75.64867182984904</v>
      </c>
      <c r="P89" s="403">
        <f>100*(C89-C88)/C88</f>
        <v>-15.902544378265048</v>
      </c>
      <c r="Q89" s="404">
        <f>(((B89+C89)/2)-((B88+C88)/2))/((B88+C88)/2)*100</f>
        <v>-14.005437782555369</v>
      </c>
    </row>
    <row r="90" spans="1:17" ht="12.75" customHeight="1">
      <c r="A90" s="101">
        <v>2004</v>
      </c>
      <c r="B90" s="114">
        <v>21.011533903575156</v>
      </c>
      <c r="C90" s="114">
        <v>47.4</v>
      </c>
      <c r="D90" s="114">
        <v>232.72264374288457</v>
      </c>
      <c r="E90" s="114">
        <v>69.1</v>
      </c>
      <c r="F90" s="114">
        <v>94.7</v>
      </c>
      <c r="G90" s="114">
        <v>188.2</v>
      </c>
      <c r="H90" s="114">
        <v>108.92617015998863</v>
      </c>
      <c r="I90" s="114">
        <v>81.56585240857717</v>
      </c>
      <c r="J90" s="114">
        <v>72.4</v>
      </c>
      <c r="K90" s="114">
        <v>91.89760590029586</v>
      </c>
      <c r="L90" s="114">
        <v>106.7</v>
      </c>
      <c r="M90" s="114">
        <v>52.07125985405434</v>
      </c>
      <c r="N90" s="402">
        <f>(B90+C90+D90+E90+F90+G90+H90+I90+J90+K90+L90+M90)/12</f>
        <v>97.22458883078129</v>
      </c>
      <c r="O90" s="403">
        <f>100*(C90-B90)/B90</f>
        <v>125.59038391735307</v>
      </c>
      <c r="P90" s="403">
        <f>100*(C90-C89)/C89</f>
        <v>-0.21052631578947667</v>
      </c>
      <c r="Q90" s="404">
        <f>(((B90+C90)/2)-((B89+C89)/2))/((B89+C89)/2)*100</f>
        <v>-8.224938435415487</v>
      </c>
    </row>
    <row r="91" spans="1:17" ht="12.75" customHeight="1">
      <c r="A91" s="101">
        <v>2005</v>
      </c>
      <c r="B91" s="114">
        <v>33.38226644766577</v>
      </c>
      <c r="C91" s="114">
        <v>18</v>
      </c>
      <c r="D91" s="114">
        <v>101.95793241717242</v>
      </c>
      <c r="E91" s="114">
        <v>77.64090375012303</v>
      </c>
      <c r="F91" s="114">
        <v>98.3</v>
      </c>
      <c r="G91" s="114">
        <v>122.95349966362379</v>
      </c>
      <c r="H91" s="114">
        <v>123.4</v>
      </c>
      <c r="I91" s="114">
        <v>103.1</v>
      </c>
      <c r="J91" s="114">
        <v>169.59414270125663</v>
      </c>
      <c r="K91" s="114">
        <v>77.3</v>
      </c>
      <c r="L91" s="114">
        <v>74.7</v>
      </c>
      <c r="M91" s="114">
        <v>55.6</v>
      </c>
      <c r="N91" s="402">
        <f>(B91+C91+D91+E91+F91+G91+H91+I91+J91+K91+L91+M91)/12</f>
        <v>87.99406208165347</v>
      </c>
      <c r="O91" s="403">
        <f>100*(C91-B91)/B91</f>
        <v>-46.079155445544544</v>
      </c>
      <c r="P91" s="403">
        <f>100*(C91-C90)/C90</f>
        <v>-62.025316455696206</v>
      </c>
      <c r="Q91" s="404">
        <f>(((B91+C91)/2)-((B90+C90)/2))/((B90+C90)/2)*100</f>
        <v>-24.892392385049924</v>
      </c>
    </row>
    <row r="92" spans="1:17" ht="12.75" customHeight="1">
      <c r="A92" s="101">
        <v>2006</v>
      </c>
      <c r="B92" s="114">
        <v>35</v>
      </c>
      <c r="C92" s="114">
        <v>31.9</v>
      </c>
      <c r="D92" s="114">
        <v>98.2</v>
      </c>
      <c r="E92" s="114">
        <v>102.5</v>
      </c>
      <c r="F92" s="114">
        <v>132.1</v>
      </c>
      <c r="G92" s="114">
        <v>142.6</v>
      </c>
      <c r="H92" s="114">
        <v>132.4</v>
      </c>
      <c r="I92" s="114">
        <v>103.2</v>
      </c>
      <c r="J92" s="114">
        <v>94.4</v>
      </c>
      <c r="K92" s="114">
        <v>56.2</v>
      </c>
      <c r="L92" s="114">
        <v>114.2</v>
      </c>
      <c r="M92" s="114">
        <v>43.4</v>
      </c>
      <c r="N92" s="402">
        <f>(B92+C92+D92+E92+F92+G92+H92+I92+J92+K92+L92+M92)/12</f>
        <v>90.50833333333334</v>
      </c>
      <c r="O92" s="403">
        <f>100*(C92-B92)/B92</f>
        <v>-8.857142857142861</v>
      </c>
      <c r="P92" s="403">
        <f>100*(C92-C91)/C91</f>
        <v>77.22222222222221</v>
      </c>
      <c r="Q92" s="404">
        <f>(((B92+C92)/2)-((B91+C91)/2))/((B91+C91)/2)*100</f>
        <v>30.200562616558507</v>
      </c>
    </row>
    <row r="93" spans="1:17" ht="12.75" customHeight="1">
      <c r="A93" s="101">
        <v>2007</v>
      </c>
      <c r="B93" s="114">
        <v>106.96688595947172</v>
      </c>
      <c r="C93" s="114">
        <v>36.066072858241654</v>
      </c>
      <c r="D93" s="114"/>
      <c r="E93" s="114"/>
      <c r="F93" s="114"/>
      <c r="G93" s="114"/>
      <c r="H93" s="114"/>
      <c r="I93" s="114"/>
      <c r="J93" s="114"/>
      <c r="K93" s="114"/>
      <c r="L93" s="114"/>
      <c r="M93" s="114"/>
      <c r="N93" s="402">
        <f>(B93+C93)/2</f>
        <v>71.5164794088567</v>
      </c>
      <c r="O93" s="403">
        <f>100*(C93-B93)/B93</f>
        <v>-66.282955201756</v>
      </c>
      <c r="P93" s="403">
        <f>100*(C93-C92)/C92</f>
        <v>13.059789524268512</v>
      </c>
      <c r="Q93" s="404">
        <f>(((B93+C93)/2)-((B92+C92)/2))/((B92+C92)/2)*100</f>
        <v>113.80113425667172</v>
      </c>
    </row>
    <row r="94" spans="1:17" ht="12.75" customHeight="1">
      <c r="A94" s="77"/>
      <c r="B94" s="77"/>
      <c r="C94" s="77"/>
      <c r="D94" s="77"/>
      <c r="E94" s="77"/>
      <c r="F94" s="77"/>
      <c r="G94" s="77"/>
      <c r="H94" s="77"/>
      <c r="I94" s="77"/>
      <c r="J94" s="77"/>
      <c r="K94" s="77"/>
      <c r="L94" s="77"/>
      <c r="M94" s="77"/>
      <c r="N94" s="76"/>
      <c r="O94" s="77"/>
      <c r="P94" s="77"/>
      <c r="Q94" s="77"/>
    </row>
    <row r="95" spans="1:17" ht="12.75" customHeight="1">
      <c r="A95" s="77"/>
      <c r="B95" s="77"/>
      <c r="C95" s="77"/>
      <c r="D95" s="77"/>
      <c r="E95" s="77"/>
      <c r="F95" s="77"/>
      <c r="G95" s="77"/>
      <c r="H95" s="77"/>
      <c r="I95" s="77"/>
      <c r="J95" s="77"/>
      <c r="K95" s="77"/>
      <c r="L95" s="77"/>
      <c r="M95" s="77"/>
      <c r="N95" s="76"/>
      <c r="O95" s="77"/>
      <c r="P95" s="77"/>
      <c r="Q95" s="77"/>
    </row>
    <row r="96" spans="1:17" ht="12.75" customHeight="1">
      <c r="A96" s="581" t="s">
        <v>146</v>
      </c>
      <c r="B96" s="581"/>
      <c r="C96" s="581"/>
      <c r="D96" s="581"/>
      <c r="E96" s="581"/>
      <c r="F96" s="581"/>
      <c r="G96" s="581"/>
      <c r="H96" s="581"/>
      <c r="I96" s="581"/>
      <c r="J96" s="581"/>
      <c r="K96" s="581"/>
      <c r="L96" s="581"/>
      <c r="M96" s="581"/>
      <c r="N96" s="581"/>
      <c r="O96" s="581"/>
      <c r="P96" s="581"/>
      <c r="Q96" s="581"/>
    </row>
    <row r="97" spans="1:17" ht="12.75" customHeight="1">
      <c r="A97" s="77"/>
      <c r="B97" s="99"/>
      <c r="C97" s="99"/>
      <c r="D97" s="99"/>
      <c r="E97" s="99"/>
      <c r="F97" s="99"/>
      <c r="G97" s="99"/>
      <c r="H97" s="99"/>
      <c r="I97" s="99"/>
      <c r="J97" s="99"/>
      <c r="K97" s="99"/>
      <c r="L97" s="99"/>
      <c r="M97" s="99"/>
      <c r="N97" s="76"/>
      <c r="O97" s="77"/>
      <c r="P97" s="77"/>
      <c r="Q97" s="77"/>
    </row>
    <row r="98" spans="1:17" ht="12.75" customHeight="1">
      <c r="A98" s="101">
        <v>2002</v>
      </c>
      <c r="B98" s="99">
        <v>35.99663265319195</v>
      </c>
      <c r="C98" s="99">
        <v>57.083761882613615</v>
      </c>
      <c r="D98" s="99">
        <v>82.4400162651916</v>
      </c>
      <c r="E98" s="99">
        <v>94.37058914990301</v>
      </c>
      <c r="F98" s="99">
        <v>87.9644956088359</v>
      </c>
      <c r="G98" s="99">
        <v>92.77853327105186</v>
      </c>
      <c r="H98" s="99">
        <v>97.99853760836973</v>
      </c>
      <c r="I98" s="99">
        <v>81.6500240705641</v>
      </c>
      <c r="J98" s="99">
        <v>98.82462697524598</v>
      </c>
      <c r="K98" s="99">
        <v>82.2001917601975</v>
      </c>
      <c r="L98" s="99">
        <v>69.84885877257389</v>
      </c>
      <c r="M98" s="99">
        <v>62.68114289629615</v>
      </c>
      <c r="N98" s="102"/>
      <c r="O98" s="103"/>
      <c r="P98" s="103"/>
      <c r="Q98" s="104"/>
    </row>
    <row r="99" spans="1:17" ht="12.75" customHeight="1">
      <c r="A99" s="101">
        <v>2003</v>
      </c>
      <c r="B99" s="99">
        <v>46.3179329757709</v>
      </c>
      <c r="C99" s="99">
        <v>47.1</v>
      </c>
      <c r="D99" s="99">
        <v>71.07898270269052</v>
      </c>
      <c r="E99" s="99">
        <v>70.21469108274647</v>
      </c>
      <c r="F99" s="99">
        <v>88.5</v>
      </c>
      <c r="G99" s="99">
        <v>99.3</v>
      </c>
      <c r="H99" s="99">
        <v>88.8</v>
      </c>
      <c r="I99" s="99">
        <v>77.89500829888573</v>
      </c>
      <c r="J99" s="99">
        <v>96.7</v>
      </c>
      <c r="K99" s="99">
        <v>79.6</v>
      </c>
      <c r="L99" s="99">
        <v>72</v>
      </c>
      <c r="M99" s="99">
        <v>73.4</v>
      </c>
      <c r="N99" s="402">
        <f>(B99+C99+D99+E99+F99+G99+H99+I99+J99+K99+L99+M99)/12</f>
        <v>75.90888458834114</v>
      </c>
      <c r="O99" s="403">
        <f>100*(C99-B99)/B99</f>
        <v>1.6884756593913692</v>
      </c>
      <c r="P99" s="403">
        <f>100*(C99-C98)/C98</f>
        <v>-17.489670535631667</v>
      </c>
      <c r="Q99" s="404">
        <f>(((B99+C99)/2)-((B98+C98)/2))/((B98+C98)/2)*100</f>
        <v>0.3626310799912718</v>
      </c>
    </row>
    <row r="100" spans="1:17" ht="12.75" customHeight="1">
      <c r="A100" s="101">
        <v>2004</v>
      </c>
      <c r="B100" s="99">
        <v>33.52861668667097</v>
      </c>
      <c r="C100" s="99">
        <v>36.1</v>
      </c>
      <c r="D100" s="99">
        <v>57.72410389822603</v>
      </c>
      <c r="E100" s="99">
        <v>92.9</v>
      </c>
      <c r="F100" s="99">
        <v>80</v>
      </c>
      <c r="G100" s="99">
        <v>79.9</v>
      </c>
      <c r="H100" s="99">
        <v>71.99662146088157</v>
      </c>
      <c r="I100" s="99">
        <v>88.52384566081155</v>
      </c>
      <c r="J100" s="99">
        <v>94.3</v>
      </c>
      <c r="K100" s="99">
        <v>57.09754242571721</v>
      </c>
      <c r="L100" s="99">
        <v>61.3</v>
      </c>
      <c r="M100" s="99">
        <v>46.56305937604219</v>
      </c>
      <c r="N100" s="402">
        <f>(B100+C100+D100+E100+F100+G100+H100+I100+J100+K100+L100+M100)/12</f>
        <v>66.66114912569577</v>
      </c>
      <c r="O100" s="403">
        <f>100*(C100-B100)/B100</f>
        <v>7.669219811121112</v>
      </c>
      <c r="P100" s="403">
        <f>100*(C100-C99)/C99</f>
        <v>-23.35456475583864</v>
      </c>
      <c r="Q100" s="404">
        <f>(((B100+C100)/2)-((B99+C99)/2))/((B99+C99)/2)*100</f>
        <v>-25.465470634283875</v>
      </c>
    </row>
    <row r="101" spans="1:17" ht="12.75" customHeight="1">
      <c r="A101" s="101">
        <v>2005</v>
      </c>
      <c r="B101" s="99">
        <v>30.29573634587816</v>
      </c>
      <c r="C101" s="99">
        <v>59.6</v>
      </c>
      <c r="D101" s="99">
        <v>51.727479968928336</v>
      </c>
      <c r="E101" s="99">
        <v>58.69946320799851</v>
      </c>
      <c r="F101" s="99">
        <v>92</v>
      </c>
      <c r="G101" s="99">
        <v>76.81723372687418</v>
      </c>
      <c r="H101" s="99">
        <v>69.7</v>
      </c>
      <c r="I101" s="99">
        <v>79</v>
      </c>
      <c r="J101" s="99">
        <v>80.80703478006131</v>
      </c>
      <c r="K101" s="99">
        <v>80.6</v>
      </c>
      <c r="L101" s="99">
        <v>79.7</v>
      </c>
      <c r="M101" s="99">
        <v>65.6</v>
      </c>
      <c r="N101" s="402">
        <f>(B101+C101+D101+E101+F101+G101+H101+I101+J101+K101+L101+M101)/12</f>
        <v>68.71224566914505</v>
      </c>
      <c r="O101" s="403">
        <f>100*(C101-B101)/B101</f>
        <v>96.72735238900634</v>
      </c>
      <c r="P101" s="403">
        <f>100*(C101-C100)/C100</f>
        <v>65.09695290858726</v>
      </c>
      <c r="Q101" s="404">
        <f>(((B101+C101)/2)-((B100+C100)/2))/((B100+C100)/2)*100</f>
        <v>29.107456996322806</v>
      </c>
    </row>
    <row r="102" spans="1:17" ht="12.75" customHeight="1">
      <c r="A102" s="101">
        <v>2006</v>
      </c>
      <c r="B102" s="99">
        <v>40.4</v>
      </c>
      <c r="C102" s="99">
        <v>46.9</v>
      </c>
      <c r="D102" s="99">
        <v>99.7</v>
      </c>
      <c r="E102" s="99">
        <v>69.5</v>
      </c>
      <c r="F102" s="99">
        <v>75.1</v>
      </c>
      <c r="G102" s="99">
        <v>71.9</v>
      </c>
      <c r="H102" s="99">
        <v>73.1</v>
      </c>
      <c r="I102" s="99">
        <v>67.7</v>
      </c>
      <c r="J102" s="99">
        <v>73.4</v>
      </c>
      <c r="K102" s="99">
        <v>58.7</v>
      </c>
      <c r="L102" s="99">
        <v>67.7</v>
      </c>
      <c r="M102" s="99">
        <v>56.4</v>
      </c>
      <c r="N102" s="402">
        <f>(B102+C102+D102+E102+F102+G102+H102+I102+J102+K102+L102+M102)/12</f>
        <v>66.70833333333334</v>
      </c>
      <c r="O102" s="403">
        <f>100*(C102-B102)/B102</f>
        <v>16.08910891089109</v>
      </c>
      <c r="P102" s="403">
        <f>100*(C102-C101)/C101</f>
        <v>-21.308724832214768</v>
      </c>
      <c r="Q102" s="404">
        <f>(((B102+C102)/2)-((B101+C101)/2))/((B101+C101)/2)*100</f>
        <v>-2.8874966170708536</v>
      </c>
    </row>
    <row r="103" spans="1:17" ht="12.75" customHeight="1">
      <c r="A103" s="101">
        <v>2007</v>
      </c>
      <c r="B103" s="99">
        <v>32.14074559150674</v>
      </c>
      <c r="C103" s="99">
        <v>52.12448603779517</v>
      </c>
      <c r="D103" s="99"/>
      <c r="E103" s="99"/>
      <c r="F103" s="99"/>
      <c r="G103" s="99"/>
      <c r="H103" s="99"/>
      <c r="I103" s="99"/>
      <c r="J103" s="99"/>
      <c r="K103" s="99"/>
      <c r="L103" s="99"/>
      <c r="M103" s="99"/>
      <c r="N103" s="402">
        <f>(B103+C103)/2</f>
        <v>42.13261581465096</v>
      </c>
      <c r="O103" s="403">
        <f>100*(C103-B103)/B103</f>
        <v>62.17572143556363</v>
      </c>
      <c r="P103" s="403">
        <f>100*(C103-C102)/C102</f>
        <v>11.13962907845453</v>
      </c>
      <c r="Q103" s="404">
        <f>(((B103+C103)/2)-((B102+C102)/2))/((B102+C102)/2)*100</f>
        <v>-3.476252429207417</v>
      </c>
    </row>
    <row r="104" spans="1:17" ht="12.75">
      <c r="A104" s="71"/>
      <c r="B104" s="71"/>
      <c r="C104" s="71"/>
      <c r="D104" s="71"/>
      <c r="E104" s="71"/>
      <c r="F104" s="71"/>
      <c r="G104" s="71"/>
      <c r="H104" s="71"/>
      <c r="I104" s="71"/>
      <c r="J104" s="71"/>
      <c r="K104" s="71"/>
      <c r="L104" s="71"/>
      <c r="M104" s="71"/>
      <c r="N104" s="71"/>
      <c r="O104" s="71"/>
      <c r="P104" s="71"/>
      <c r="Q104" s="71"/>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workbookViewId="0" topLeftCell="D1">
      <selection activeCell="D2" sqref="D2"/>
    </sheetView>
  </sheetViews>
  <sheetFormatPr defaultColWidth="11.421875" defaultRowHeight="12.75"/>
  <cols>
    <col min="1" max="1" width="4.421875" style="400" customWidth="1"/>
    <col min="2" max="3" width="5.421875" style="400" customWidth="1"/>
    <col min="4" max="5" width="5.7109375" style="400" bestFit="1" customWidth="1"/>
    <col min="6" max="6" width="5.7109375" style="400" customWidth="1"/>
    <col min="7" max="8" width="5.421875" style="400" customWidth="1"/>
    <col min="9" max="9" width="5.7109375" style="400" customWidth="1"/>
    <col min="10" max="10" width="5.7109375" style="400" bestFit="1" customWidth="1"/>
    <col min="11" max="11" width="6.140625" style="400" customWidth="1"/>
    <col min="12" max="12" width="5.421875" style="400" customWidth="1"/>
    <col min="13" max="13" width="5.28125" style="400" customWidth="1"/>
    <col min="14" max="14" width="5.421875" style="400" customWidth="1"/>
    <col min="15" max="16" width="6.421875" style="400" customWidth="1"/>
    <col min="17" max="17" width="6.28125" style="400" customWidth="1"/>
    <col min="18" max="16384" width="11.421875" style="400" customWidth="1"/>
  </cols>
  <sheetData>
    <row r="1" spans="1:17" ht="12.75">
      <c r="A1" s="593"/>
      <c r="B1" s="593"/>
      <c r="C1" s="593"/>
      <c r="D1" s="593"/>
      <c r="E1" s="593"/>
      <c r="F1" s="593"/>
      <c r="G1" s="593"/>
      <c r="H1" s="593"/>
      <c r="I1" s="593"/>
      <c r="J1" s="593"/>
      <c r="K1" s="593"/>
      <c r="L1" s="593"/>
      <c r="M1" s="593"/>
      <c r="N1" s="593"/>
      <c r="O1" s="593"/>
      <c r="P1" s="593"/>
      <c r="Q1" s="593"/>
    </row>
    <row r="2" spans="1:17" ht="12.75">
      <c r="A2" s="405"/>
      <c r="B2" s="405"/>
      <c r="C2" s="405"/>
      <c r="D2" s="405"/>
      <c r="E2" s="405"/>
      <c r="F2" s="405"/>
      <c r="G2" s="405"/>
      <c r="H2" s="405"/>
      <c r="I2" s="405"/>
      <c r="J2" s="405"/>
      <c r="K2" s="405"/>
      <c r="L2" s="405"/>
      <c r="M2" s="405"/>
      <c r="N2" s="405"/>
      <c r="O2" s="406"/>
      <c r="P2" s="407"/>
      <c r="Q2" s="405"/>
    </row>
    <row r="3" spans="1:17" ht="13.5" customHeight="1">
      <c r="A3" s="587" t="s">
        <v>142</v>
      </c>
      <c r="B3" s="587"/>
      <c r="C3" s="587"/>
      <c r="D3" s="587"/>
      <c r="E3" s="587"/>
      <c r="F3" s="587"/>
      <c r="G3" s="587"/>
      <c r="H3" s="587"/>
      <c r="I3" s="587"/>
      <c r="J3" s="587"/>
      <c r="K3" s="587"/>
      <c r="L3" s="587"/>
      <c r="M3" s="587"/>
      <c r="N3" s="587"/>
      <c r="O3" s="587"/>
      <c r="P3" s="587"/>
      <c r="Q3" s="587"/>
    </row>
    <row r="4" spans="1:17" ht="12.75" customHeight="1">
      <c r="A4" s="587" t="s">
        <v>147</v>
      </c>
      <c r="B4" s="587"/>
      <c r="C4" s="587"/>
      <c r="D4" s="587"/>
      <c r="E4" s="587"/>
      <c r="F4" s="587"/>
      <c r="G4" s="587"/>
      <c r="H4" s="587"/>
      <c r="I4" s="587"/>
      <c r="J4" s="587"/>
      <c r="K4" s="587"/>
      <c r="L4" s="587"/>
      <c r="M4" s="587"/>
      <c r="N4" s="587"/>
      <c r="O4" s="587"/>
      <c r="P4" s="587"/>
      <c r="Q4" s="587"/>
    </row>
    <row r="5" spans="1:17" ht="12.75" customHeight="1">
      <c r="A5" s="587" t="s">
        <v>53</v>
      </c>
      <c r="B5" s="587"/>
      <c r="C5" s="587"/>
      <c r="D5" s="587"/>
      <c r="E5" s="587"/>
      <c r="F5" s="587"/>
      <c r="G5" s="587"/>
      <c r="H5" s="587"/>
      <c r="I5" s="587"/>
      <c r="J5" s="587"/>
      <c r="K5" s="587"/>
      <c r="L5" s="587"/>
      <c r="M5" s="587"/>
      <c r="N5" s="587"/>
      <c r="O5" s="587"/>
      <c r="P5" s="587"/>
      <c r="Q5" s="587"/>
    </row>
    <row r="6" spans="1:17" ht="12" customHeight="1">
      <c r="A6" s="405"/>
      <c r="B6" s="408"/>
      <c r="C6" s="405"/>
      <c r="D6" s="405"/>
      <c r="E6" s="405"/>
      <c r="F6" s="405"/>
      <c r="G6" s="405"/>
      <c r="H6" s="405"/>
      <c r="I6" s="405"/>
      <c r="J6" s="405"/>
      <c r="K6" s="405"/>
      <c r="L6" s="405"/>
      <c r="M6" s="405"/>
      <c r="N6" s="405"/>
      <c r="O6" s="406"/>
      <c r="P6" s="407"/>
      <c r="Q6" s="405"/>
    </row>
    <row r="7" spans="1:17" ht="12" customHeight="1">
      <c r="A7" s="408"/>
      <c r="B7" s="408"/>
      <c r="C7" s="405"/>
      <c r="D7" s="405"/>
      <c r="E7" s="405"/>
      <c r="F7" s="405"/>
      <c r="G7" s="405"/>
      <c r="H7" s="405"/>
      <c r="I7" s="405"/>
      <c r="J7" s="405"/>
      <c r="K7" s="405"/>
      <c r="L7" s="405"/>
      <c r="M7" s="405"/>
      <c r="N7" s="405"/>
      <c r="O7" s="409"/>
      <c r="P7" s="407"/>
      <c r="Q7" s="410"/>
    </row>
    <row r="8" spans="1:17" ht="12" customHeight="1">
      <c r="A8" s="411"/>
      <c r="B8" s="412"/>
      <c r="C8" s="413"/>
      <c r="D8" s="413"/>
      <c r="E8" s="413"/>
      <c r="F8" s="413"/>
      <c r="G8" s="413"/>
      <c r="H8" s="413"/>
      <c r="I8" s="413"/>
      <c r="J8" s="413"/>
      <c r="K8" s="413"/>
      <c r="L8" s="413"/>
      <c r="M8" s="413"/>
      <c r="N8" s="414"/>
      <c r="O8" s="589" t="s">
        <v>54</v>
      </c>
      <c r="P8" s="590"/>
      <c r="Q8" s="590"/>
    </row>
    <row r="9" spans="1:17" ht="12" customHeight="1">
      <c r="A9" s="415"/>
      <c r="B9" s="416"/>
      <c r="C9" s="417"/>
      <c r="D9" s="417"/>
      <c r="E9" s="417"/>
      <c r="F9" s="417"/>
      <c r="G9" s="417"/>
      <c r="H9" s="417"/>
      <c r="I9" s="417"/>
      <c r="J9" s="417"/>
      <c r="K9" s="417"/>
      <c r="L9" s="417"/>
      <c r="M9" s="417"/>
      <c r="N9" s="418"/>
      <c r="O9" s="457" t="s">
        <v>190</v>
      </c>
      <c r="P9" s="458"/>
      <c r="Q9" s="459" t="s">
        <v>191</v>
      </c>
    </row>
    <row r="10" spans="1:17" ht="12" customHeight="1">
      <c r="A10" s="419" t="s">
        <v>56</v>
      </c>
      <c r="B10" s="416" t="s">
        <v>57</v>
      </c>
      <c r="C10" s="417" t="s">
        <v>58</v>
      </c>
      <c r="D10" s="417" t="s">
        <v>59</v>
      </c>
      <c r="E10" s="417" t="s">
        <v>55</v>
      </c>
      <c r="F10" s="417" t="s">
        <v>60</v>
      </c>
      <c r="G10" s="417" t="s">
        <v>61</v>
      </c>
      <c r="H10" s="417" t="s">
        <v>62</v>
      </c>
      <c r="I10" s="417" t="s">
        <v>63</v>
      </c>
      <c r="J10" s="417" t="s">
        <v>64</v>
      </c>
      <c r="K10" s="417" t="s">
        <v>65</v>
      </c>
      <c r="L10" s="417" t="s">
        <v>66</v>
      </c>
      <c r="M10" s="417" t="s">
        <v>67</v>
      </c>
      <c r="N10" s="418" t="s">
        <v>68</v>
      </c>
      <c r="O10" s="591" t="s">
        <v>69</v>
      </c>
      <c r="P10" s="592"/>
      <c r="Q10" s="592"/>
    </row>
    <row r="11" spans="1:17" ht="12" customHeight="1">
      <c r="A11" s="415"/>
      <c r="B11" s="416"/>
      <c r="C11" s="417"/>
      <c r="D11" s="417"/>
      <c r="E11" s="417"/>
      <c r="F11" s="417"/>
      <c r="G11" s="417"/>
      <c r="H11" s="417"/>
      <c r="I11" s="417"/>
      <c r="J11" s="417"/>
      <c r="K11" s="417"/>
      <c r="L11" s="417"/>
      <c r="M11" s="417"/>
      <c r="N11" s="417"/>
      <c r="O11" s="460" t="s">
        <v>70</v>
      </c>
      <c r="P11" s="401" t="s">
        <v>71</v>
      </c>
      <c r="Q11" s="461" t="s">
        <v>71</v>
      </c>
    </row>
    <row r="12" spans="1:17" ht="12" customHeight="1">
      <c r="A12" s="420"/>
      <c r="B12" s="421"/>
      <c r="C12" s="422"/>
      <c r="D12" s="422"/>
      <c r="E12" s="422"/>
      <c r="F12" s="422"/>
      <c r="G12" s="422"/>
      <c r="H12" s="422"/>
      <c r="I12" s="422"/>
      <c r="J12" s="422"/>
      <c r="K12" s="422"/>
      <c r="L12" s="422"/>
      <c r="M12" s="422"/>
      <c r="N12" s="422"/>
      <c r="O12" s="462" t="s">
        <v>72</v>
      </c>
      <c r="P12" s="463" t="s">
        <v>73</v>
      </c>
      <c r="Q12" s="464" t="s">
        <v>166</v>
      </c>
    </row>
    <row r="13" spans="1:17" ht="12" customHeight="1">
      <c r="A13" s="423"/>
      <c r="B13" s="424"/>
      <c r="C13" s="424"/>
      <c r="D13" s="424"/>
      <c r="E13" s="424"/>
      <c r="F13" s="424"/>
      <c r="G13" s="424"/>
      <c r="H13" s="424"/>
      <c r="I13" s="424"/>
      <c r="J13" s="424"/>
      <c r="K13" s="424"/>
      <c r="L13" s="424"/>
      <c r="M13" s="424"/>
      <c r="N13" s="424"/>
      <c r="O13" s="425"/>
      <c r="P13" s="426"/>
      <c r="Q13" s="401"/>
    </row>
    <row r="14" spans="1:17" ht="12" customHeight="1">
      <c r="A14" s="423"/>
      <c r="B14" s="424"/>
      <c r="C14" s="424"/>
      <c r="D14" s="424"/>
      <c r="E14" s="424"/>
      <c r="F14" s="424"/>
      <c r="G14" s="424"/>
      <c r="H14" s="424"/>
      <c r="I14" s="424"/>
      <c r="J14" s="424"/>
      <c r="K14" s="424"/>
      <c r="L14" s="424"/>
      <c r="M14" s="424"/>
      <c r="N14" s="424"/>
      <c r="O14" s="425"/>
      <c r="P14" s="426"/>
      <c r="Q14" s="410"/>
    </row>
    <row r="15" spans="1:17" ht="12" customHeight="1">
      <c r="A15" s="423"/>
      <c r="B15" s="424"/>
      <c r="C15" s="424"/>
      <c r="D15" s="424"/>
      <c r="E15" s="424"/>
      <c r="F15" s="424"/>
      <c r="G15" s="424"/>
      <c r="H15" s="424"/>
      <c r="I15" s="424"/>
      <c r="J15" s="424"/>
      <c r="K15" s="424"/>
      <c r="L15" s="424"/>
      <c r="M15" s="424"/>
      <c r="N15" s="424"/>
      <c r="O15" s="425"/>
      <c r="P15" s="426"/>
      <c r="Q15" s="410"/>
    </row>
    <row r="16" spans="1:17" ht="12" customHeight="1">
      <c r="A16" s="588" t="s">
        <v>155</v>
      </c>
      <c r="B16" s="588"/>
      <c r="C16" s="588"/>
      <c r="D16" s="588"/>
      <c r="E16" s="588"/>
      <c r="F16" s="588"/>
      <c r="G16" s="588"/>
      <c r="H16" s="588"/>
      <c r="I16" s="588"/>
      <c r="J16" s="588"/>
      <c r="K16" s="588"/>
      <c r="L16" s="588"/>
      <c r="M16" s="588"/>
      <c r="N16" s="588"/>
      <c r="O16" s="588"/>
      <c r="P16" s="588"/>
      <c r="Q16" s="588"/>
    </row>
    <row r="17" spans="1:17" ht="12" customHeight="1">
      <c r="A17" s="427"/>
      <c r="B17" s="428"/>
      <c r="C17" s="428"/>
      <c r="D17" s="428"/>
      <c r="E17" s="428"/>
      <c r="F17" s="428"/>
      <c r="G17" s="428"/>
      <c r="H17" s="428"/>
      <c r="I17" s="428"/>
      <c r="J17" s="428"/>
      <c r="K17" s="428"/>
      <c r="L17" s="428"/>
      <c r="M17" s="428"/>
      <c r="N17" s="428"/>
      <c r="O17" s="425"/>
      <c r="P17" s="426"/>
      <c r="Q17" s="429"/>
    </row>
    <row r="18" spans="1:17" ht="12" customHeight="1">
      <c r="A18" s="430">
        <v>2002</v>
      </c>
      <c r="B18" s="428">
        <v>35.73927470923863</v>
      </c>
      <c r="C18" s="428">
        <v>63.1026446463199</v>
      </c>
      <c r="D18" s="428">
        <v>80.60738683705549</v>
      </c>
      <c r="E18" s="428">
        <v>86.49952880490093</v>
      </c>
      <c r="F18" s="428">
        <v>95.81027561196397</v>
      </c>
      <c r="G18" s="428">
        <v>93.26946430120417</v>
      </c>
      <c r="H18" s="428">
        <v>92.33946600741196</v>
      </c>
      <c r="I18" s="428">
        <v>92.32708755789969</v>
      </c>
      <c r="J18" s="428">
        <v>87.46343328648763</v>
      </c>
      <c r="K18" s="428">
        <v>69.63900418226099</v>
      </c>
      <c r="L18" s="428">
        <v>73.02477922059819</v>
      </c>
      <c r="M18" s="428">
        <v>59.98973369070993</v>
      </c>
      <c r="N18" s="428"/>
      <c r="O18" s="402"/>
      <c r="P18" s="403"/>
      <c r="Q18" s="404"/>
    </row>
    <row r="19" spans="1:17" ht="12" customHeight="1">
      <c r="A19" s="430">
        <v>2003</v>
      </c>
      <c r="B19" s="428">
        <v>47.053715756919914</v>
      </c>
      <c r="C19" s="428">
        <v>47.20978995386606</v>
      </c>
      <c r="D19" s="428">
        <v>69.70789013103933</v>
      </c>
      <c r="E19" s="428">
        <v>74.0376563182833</v>
      </c>
      <c r="F19" s="428">
        <v>85.3</v>
      </c>
      <c r="G19" s="428">
        <v>86.3</v>
      </c>
      <c r="H19" s="428">
        <v>77</v>
      </c>
      <c r="I19" s="428">
        <v>79.7495032474592</v>
      </c>
      <c r="J19" s="428">
        <v>81.4</v>
      </c>
      <c r="K19" s="428">
        <v>67</v>
      </c>
      <c r="L19" s="428">
        <v>60.2</v>
      </c>
      <c r="M19" s="428">
        <v>62.3</v>
      </c>
      <c r="N19" s="402">
        <v>69.77154628396399</v>
      </c>
      <c r="O19" s="403">
        <v>0.3316936705964402</v>
      </c>
      <c r="P19" s="403">
        <v>-25.18571888948668</v>
      </c>
      <c r="Q19" s="404">
        <v>-4.632056595646308</v>
      </c>
    </row>
    <row r="20" spans="1:17" ht="12" customHeight="1">
      <c r="A20" s="430">
        <v>2004</v>
      </c>
      <c r="B20" s="428">
        <v>33.427194268455196</v>
      </c>
      <c r="C20" s="428">
        <v>45.2</v>
      </c>
      <c r="D20" s="428">
        <v>93.39324502655447</v>
      </c>
      <c r="E20" s="428">
        <v>69.8</v>
      </c>
      <c r="F20" s="428">
        <v>80.3</v>
      </c>
      <c r="G20" s="428">
        <v>105.7</v>
      </c>
      <c r="H20" s="428">
        <v>77.52030603831507</v>
      </c>
      <c r="I20" s="428">
        <v>82.995347855945</v>
      </c>
      <c r="J20" s="428">
        <v>80.69241814616042</v>
      </c>
      <c r="K20" s="428">
        <v>58.864906989410514</v>
      </c>
      <c r="L20" s="428">
        <v>63.6</v>
      </c>
      <c r="M20" s="428">
        <v>47.98478850074378</v>
      </c>
      <c r="N20" s="402">
        <v>69.95651723546538</v>
      </c>
      <c r="O20" s="403">
        <v>35.21924585412976</v>
      </c>
      <c r="P20" s="403">
        <v>-4.25714657029833</v>
      </c>
      <c r="Q20" s="404">
        <v>-16.58787388016868</v>
      </c>
    </row>
    <row r="21" spans="1:17" ht="12" customHeight="1">
      <c r="A21" s="430">
        <v>2005</v>
      </c>
      <c r="B21" s="428">
        <v>32.570390319407046</v>
      </c>
      <c r="C21" s="428">
        <v>41.7</v>
      </c>
      <c r="D21" s="428">
        <v>65.12032928827148</v>
      </c>
      <c r="E21" s="428">
        <v>68.2122505742524</v>
      </c>
      <c r="F21" s="428">
        <v>79.3</v>
      </c>
      <c r="G21" s="428">
        <v>81.4528854702842</v>
      </c>
      <c r="H21" s="428">
        <v>84.47860896371931</v>
      </c>
      <c r="I21" s="428">
        <v>81.8</v>
      </c>
      <c r="J21" s="428">
        <v>90.05913669467425</v>
      </c>
      <c r="K21" s="428">
        <v>69.1</v>
      </c>
      <c r="L21" s="428">
        <v>67</v>
      </c>
      <c r="M21" s="428">
        <v>57.1</v>
      </c>
      <c r="N21" s="402">
        <v>68.1578001092174</v>
      </c>
      <c r="O21" s="403">
        <v>28.030396906705427</v>
      </c>
      <c r="P21" s="403">
        <v>-7.7433628318584065</v>
      </c>
      <c r="Q21" s="404">
        <v>-5.541090445339811</v>
      </c>
    </row>
    <row r="22" spans="1:17" ht="12" customHeight="1">
      <c r="A22" s="430">
        <v>2006</v>
      </c>
      <c r="B22" s="428">
        <v>43.3</v>
      </c>
      <c r="C22" s="428">
        <v>41.9</v>
      </c>
      <c r="D22" s="428">
        <v>107</v>
      </c>
      <c r="E22" s="428">
        <v>69.8</v>
      </c>
      <c r="F22" s="428">
        <v>81.7</v>
      </c>
      <c r="G22" s="428">
        <v>83.7</v>
      </c>
      <c r="H22" s="428">
        <v>84.3</v>
      </c>
      <c r="I22" s="428">
        <v>75.3</v>
      </c>
      <c r="J22" s="428">
        <v>78.8</v>
      </c>
      <c r="K22" s="428">
        <v>61.6</v>
      </c>
      <c r="L22" s="428">
        <v>81.5</v>
      </c>
      <c r="M22" s="428">
        <v>54.9</v>
      </c>
      <c r="N22" s="402">
        <v>71.98333333333333</v>
      </c>
      <c r="O22" s="403">
        <v>-3.233256351039258</v>
      </c>
      <c r="P22" s="403">
        <v>0.4796163069544262</v>
      </c>
      <c r="Q22" s="404">
        <v>14.71597178039469</v>
      </c>
    </row>
    <row r="23" spans="1:17" ht="12" customHeight="1">
      <c r="A23" s="430">
        <v>2007</v>
      </c>
      <c r="B23" s="428">
        <v>52.65899848660006</v>
      </c>
      <c r="C23" s="428">
        <v>50.55789131506489</v>
      </c>
      <c r="D23" s="428"/>
      <c r="E23" s="428"/>
      <c r="F23" s="428"/>
      <c r="G23" s="428"/>
      <c r="H23" s="428"/>
      <c r="I23" s="428"/>
      <c r="J23" s="428"/>
      <c r="K23" s="428"/>
      <c r="L23" s="428"/>
      <c r="M23" s="428"/>
      <c r="N23" s="402">
        <v>51.60844490083248</v>
      </c>
      <c r="O23" s="403">
        <v>-3.990024937655869</v>
      </c>
      <c r="P23" s="403">
        <v>20.663225095620273</v>
      </c>
      <c r="Q23" s="404">
        <v>21.146584274254668</v>
      </c>
    </row>
    <row r="24" spans="1:17" ht="12" customHeight="1">
      <c r="A24" s="429"/>
      <c r="B24" s="431"/>
      <c r="C24" s="431"/>
      <c r="D24" s="431"/>
      <c r="E24" s="431"/>
      <c r="F24" s="431"/>
      <c r="G24" s="431"/>
      <c r="H24" s="431"/>
      <c r="I24" s="431"/>
      <c r="J24" s="431"/>
      <c r="K24" s="431"/>
      <c r="L24" s="431"/>
      <c r="M24" s="431"/>
      <c r="N24" s="429"/>
      <c r="O24" s="432"/>
      <c r="P24" s="429"/>
      <c r="Q24" s="429"/>
    </row>
    <row r="25" spans="1:17" ht="12" customHeight="1">
      <c r="A25" s="429"/>
      <c r="B25" s="429"/>
      <c r="C25" s="429"/>
      <c r="D25" s="429"/>
      <c r="E25" s="429"/>
      <c r="F25" s="429"/>
      <c r="G25" s="429"/>
      <c r="H25" s="429"/>
      <c r="I25" s="429"/>
      <c r="J25" s="429"/>
      <c r="K25" s="429"/>
      <c r="L25" s="429"/>
      <c r="M25" s="429"/>
      <c r="N25" s="429"/>
      <c r="O25" s="432"/>
      <c r="P25" s="429"/>
      <c r="Q25" s="429"/>
    </row>
    <row r="26" spans="1:17" ht="12" customHeight="1">
      <c r="A26" s="588" t="s">
        <v>139</v>
      </c>
      <c r="B26" s="588"/>
      <c r="C26" s="588"/>
      <c r="D26" s="588"/>
      <c r="E26" s="588"/>
      <c r="F26" s="588"/>
      <c r="G26" s="588"/>
      <c r="H26" s="588"/>
      <c r="I26" s="588"/>
      <c r="J26" s="588"/>
      <c r="K26" s="588"/>
      <c r="L26" s="588"/>
      <c r="M26" s="588"/>
      <c r="N26" s="588"/>
      <c r="O26" s="588"/>
      <c r="P26" s="588"/>
      <c r="Q26" s="588"/>
    </row>
    <row r="27" spans="1:17" ht="12" customHeight="1">
      <c r="A27" s="429"/>
      <c r="B27" s="428"/>
      <c r="C27" s="428"/>
      <c r="D27" s="428"/>
      <c r="E27" s="428"/>
      <c r="F27" s="428"/>
      <c r="G27" s="428"/>
      <c r="H27" s="428"/>
      <c r="I27" s="428"/>
      <c r="J27" s="428"/>
      <c r="K27" s="428"/>
      <c r="L27" s="428"/>
      <c r="M27" s="428"/>
      <c r="N27" s="428"/>
      <c r="O27" s="432"/>
      <c r="P27" s="429"/>
      <c r="Q27" s="429"/>
    </row>
    <row r="28" spans="1:17" ht="12" customHeight="1">
      <c r="A28" s="430">
        <v>2002</v>
      </c>
      <c r="B28" s="428">
        <v>37.739311489477615</v>
      </c>
      <c r="C28" s="428">
        <v>70.62730029356821</v>
      </c>
      <c r="D28" s="428">
        <v>79.30458724187875</v>
      </c>
      <c r="E28" s="428">
        <v>81.76144490856227</v>
      </c>
      <c r="F28" s="428">
        <v>81.2481770874439</v>
      </c>
      <c r="G28" s="428">
        <v>81.41298785569292</v>
      </c>
      <c r="H28" s="428">
        <v>76.18377762310637</v>
      </c>
      <c r="I28" s="428">
        <v>82.63965085937485</v>
      </c>
      <c r="J28" s="428">
        <v>79.01499117766978</v>
      </c>
      <c r="K28" s="428">
        <v>65.93607949733736</v>
      </c>
      <c r="L28" s="428">
        <v>51.89302482274824</v>
      </c>
      <c r="M28" s="428">
        <v>65.03668359060704</v>
      </c>
      <c r="N28" s="428"/>
      <c r="O28" s="402"/>
      <c r="P28" s="403"/>
      <c r="Q28" s="404"/>
    </row>
    <row r="29" spans="1:17" ht="12" customHeight="1">
      <c r="A29" s="430">
        <v>2003</v>
      </c>
      <c r="B29" s="428">
        <v>55.561241636061986</v>
      </c>
      <c r="C29" s="428">
        <v>46.94588372382428</v>
      </c>
      <c r="D29" s="428">
        <v>60.67010396750874</v>
      </c>
      <c r="E29" s="428">
        <v>74.8810237613084</v>
      </c>
      <c r="F29" s="428">
        <v>72.4</v>
      </c>
      <c r="G29" s="428">
        <v>67.2</v>
      </c>
      <c r="H29" s="428">
        <v>66.8</v>
      </c>
      <c r="I29" s="428">
        <v>77.10004374403705</v>
      </c>
      <c r="J29" s="428">
        <v>71.8</v>
      </c>
      <c r="K29" s="428">
        <v>60.6</v>
      </c>
      <c r="L29" s="428">
        <v>56.3</v>
      </c>
      <c r="M29" s="428">
        <v>55.7</v>
      </c>
      <c r="N29" s="402">
        <v>63.82985806939504</v>
      </c>
      <c r="O29" s="403">
        <v>-15.506057205614917</v>
      </c>
      <c r="P29" s="403">
        <v>-33.530117208657515</v>
      </c>
      <c r="Q29" s="404">
        <v>-5.407095715874633</v>
      </c>
    </row>
    <row r="30" spans="1:17" ht="12" customHeight="1">
      <c r="A30" s="430">
        <v>2004</v>
      </c>
      <c r="B30" s="428">
        <v>38.472833444578946</v>
      </c>
      <c r="C30" s="428">
        <v>51.6</v>
      </c>
      <c r="D30" s="428">
        <v>65.85763767115797</v>
      </c>
      <c r="E30" s="428">
        <v>52.1</v>
      </c>
      <c r="F30" s="428">
        <v>72.9</v>
      </c>
      <c r="G30" s="428">
        <v>91.3</v>
      </c>
      <c r="H30" s="428">
        <v>67.5993856979625</v>
      </c>
      <c r="I30" s="428">
        <v>76.7</v>
      </c>
      <c r="J30" s="428">
        <v>70.61032359274301</v>
      </c>
      <c r="K30" s="428">
        <v>45.490498870574214</v>
      </c>
      <c r="L30" s="428">
        <v>45.9</v>
      </c>
      <c r="M30" s="428">
        <v>45.72383182680378</v>
      </c>
      <c r="N30" s="402">
        <v>60.354542591985044</v>
      </c>
      <c r="O30" s="403">
        <v>34.12061285876191</v>
      </c>
      <c r="P30" s="403">
        <v>9.913789893817318</v>
      </c>
      <c r="Q30" s="404">
        <v>-12.130173265177895</v>
      </c>
    </row>
    <row r="31" spans="1:17" ht="12" customHeight="1">
      <c r="A31" s="430">
        <v>2005</v>
      </c>
      <c r="B31" s="428">
        <v>32.90348217619042</v>
      </c>
      <c r="C31" s="428">
        <v>34.7</v>
      </c>
      <c r="D31" s="428">
        <v>58.883574868296506</v>
      </c>
      <c r="E31" s="428">
        <v>69.61571240558264</v>
      </c>
      <c r="F31" s="428">
        <v>58.1</v>
      </c>
      <c r="G31" s="428">
        <v>65.57598829469904</v>
      </c>
      <c r="H31" s="428">
        <v>77.93556427922272</v>
      </c>
      <c r="I31" s="428">
        <v>72.3</v>
      </c>
      <c r="J31" s="428">
        <v>62.09602758891164</v>
      </c>
      <c r="K31" s="428">
        <v>53.4</v>
      </c>
      <c r="L31" s="428">
        <v>50.3</v>
      </c>
      <c r="M31" s="428">
        <v>48</v>
      </c>
      <c r="N31" s="402">
        <v>56.98419580107524</v>
      </c>
      <c r="O31" s="403">
        <v>5.459962608789091</v>
      </c>
      <c r="P31" s="403">
        <v>-32.75193798449612</v>
      </c>
      <c r="Q31" s="404">
        <v>-24.945758237097895</v>
      </c>
    </row>
    <row r="32" spans="1:17" ht="12" customHeight="1">
      <c r="A32" s="430">
        <v>2006</v>
      </c>
      <c r="B32" s="428">
        <v>47.1</v>
      </c>
      <c r="C32" s="428">
        <v>39.3</v>
      </c>
      <c r="D32" s="428">
        <v>110.2</v>
      </c>
      <c r="E32" s="428">
        <v>52.2</v>
      </c>
      <c r="F32" s="428">
        <v>60</v>
      </c>
      <c r="G32" s="428">
        <v>62.5</v>
      </c>
      <c r="H32" s="428">
        <v>67.1</v>
      </c>
      <c r="I32" s="428">
        <v>62.1</v>
      </c>
      <c r="J32" s="428">
        <v>68.7</v>
      </c>
      <c r="K32" s="428">
        <v>60.3</v>
      </c>
      <c r="L32" s="428">
        <v>70.4</v>
      </c>
      <c r="M32" s="428">
        <v>52.7</v>
      </c>
      <c r="N32" s="402">
        <v>62.71666666666667</v>
      </c>
      <c r="O32" s="403">
        <v>-16.560509554140136</v>
      </c>
      <c r="P32" s="403">
        <v>13.25648414985589</v>
      </c>
      <c r="Q32" s="404">
        <v>27.80406751063721</v>
      </c>
    </row>
    <row r="33" spans="1:17" ht="12" customHeight="1">
      <c r="A33" s="430">
        <v>2007</v>
      </c>
      <c r="B33" s="428">
        <v>41.071314093499105</v>
      </c>
      <c r="C33" s="428">
        <v>48.079551925303285</v>
      </c>
      <c r="D33" s="428"/>
      <c r="E33" s="428"/>
      <c r="F33" s="428"/>
      <c r="G33" s="428"/>
      <c r="H33" s="428"/>
      <c r="I33" s="428"/>
      <c r="J33" s="428"/>
      <c r="K33" s="428"/>
      <c r="L33" s="428"/>
      <c r="M33" s="428"/>
      <c r="N33" s="402">
        <v>44.575433009401195</v>
      </c>
      <c r="O33" s="403">
        <v>17.063583151612544</v>
      </c>
      <c r="P33" s="403">
        <v>22.33982678194221</v>
      </c>
      <c r="Q33" s="404">
        <v>3.1838727069472035</v>
      </c>
    </row>
    <row r="34" spans="1:17" ht="12" customHeight="1">
      <c r="A34" s="424"/>
      <c r="B34" s="429"/>
      <c r="C34" s="429"/>
      <c r="D34" s="429"/>
      <c r="E34" s="429"/>
      <c r="F34" s="429"/>
      <c r="G34" s="429"/>
      <c r="H34" s="429"/>
      <c r="I34" s="429"/>
      <c r="J34" s="429"/>
      <c r="K34" s="429"/>
      <c r="L34" s="429"/>
      <c r="M34" s="429"/>
      <c r="N34" s="429"/>
      <c r="O34" s="432"/>
      <c r="P34" s="429"/>
      <c r="Q34" s="429"/>
    </row>
    <row r="35" spans="1:17" ht="12" customHeight="1">
      <c r="A35" s="429"/>
      <c r="B35" s="429"/>
      <c r="C35" s="429"/>
      <c r="D35" s="429"/>
      <c r="E35" s="429"/>
      <c r="F35" s="429"/>
      <c r="G35" s="429"/>
      <c r="H35" s="429"/>
      <c r="I35" s="429"/>
      <c r="J35" s="429"/>
      <c r="K35" s="429"/>
      <c r="L35" s="429"/>
      <c r="M35" s="429"/>
      <c r="N35" s="429"/>
      <c r="O35" s="432"/>
      <c r="P35" s="429"/>
      <c r="Q35" s="429"/>
    </row>
    <row r="36" spans="1:17" ht="12" customHeight="1">
      <c r="A36" s="588" t="s">
        <v>140</v>
      </c>
      <c r="B36" s="588"/>
      <c r="C36" s="588"/>
      <c r="D36" s="588"/>
      <c r="E36" s="588"/>
      <c r="F36" s="588"/>
      <c r="G36" s="588"/>
      <c r="H36" s="588"/>
      <c r="I36" s="588"/>
      <c r="J36" s="588"/>
      <c r="K36" s="588"/>
      <c r="L36" s="588"/>
      <c r="M36" s="588"/>
      <c r="N36" s="588"/>
      <c r="O36" s="588"/>
      <c r="P36" s="588"/>
      <c r="Q36" s="588"/>
    </row>
    <row r="37" spans="1:17" ht="12" customHeight="1">
      <c r="A37" s="410"/>
      <c r="B37" s="428"/>
      <c r="C37" s="428"/>
      <c r="D37" s="428"/>
      <c r="E37" s="428"/>
      <c r="F37" s="428"/>
      <c r="G37" s="428"/>
      <c r="H37" s="428"/>
      <c r="I37" s="428"/>
      <c r="J37" s="428"/>
      <c r="K37" s="428"/>
      <c r="L37" s="428"/>
      <c r="M37" s="428"/>
      <c r="N37" s="428"/>
      <c r="O37" s="433"/>
      <c r="P37" s="410"/>
      <c r="Q37" s="410"/>
    </row>
    <row r="38" spans="1:17" ht="12" customHeight="1">
      <c r="A38" s="430">
        <v>2002</v>
      </c>
      <c r="B38" s="428">
        <v>35.141512466016486</v>
      </c>
      <c r="C38" s="428">
        <v>34.83450294523799</v>
      </c>
      <c r="D38" s="428">
        <v>67.59590036356967</v>
      </c>
      <c r="E38" s="428">
        <v>61.9399620787123</v>
      </c>
      <c r="F38" s="428">
        <v>72.60616914081042</v>
      </c>
      <c r="G38" s="428">
        <v>62.06339889634488</v>
      </c>
      <c r="H38" s="428">
        <v>57.05313011910413</v>
      </c>
      <c r="I38" s="428">
        <v>64.18081507573469</v>
      </c>
      <c r="J38" s="428">
        <v>57.13858637746515</v>
      </c>
      <c r="K38" s="428">
        <v>49.98241600138092</v>
      </c>
      <c r="L38" s="428">
        <v>38.96805381262676</v>
      </c>
      <c r="M38" s="428">
        <v>41.7216443598153</v>
      </c>
      <c r="N38" s="428"/>
      <c r="O38" s="402"/>
      <c r="P38" s="403"/>
      <c r="Q38" s="404"/>
    </row>
    <row r="39" spans="1:17" ht="12" customHeight="1">
      <c r="A39" s="430">
        <v>2003</v>
      </c>
      <c r="B39" s="428">
        <v>26.25406159647003</v>
      </c>
      <c r="C39" s="428">
        <v>29.444429850062242</v>
      </c>
      <c r="D39" s="428">
        <v>47.004109180186425</v>
      </c>
      <c r="E39" s="428">
        <v>46.42807067296174</v>
      </c>
      <c r="F39" s="428">
        <v>42.8</v>
      </c>
      <c r="G39" s="428">
        <v>45.7</v>
      </c>
      <c r="H39" s="428">
        <v>56.8</v>
      </c>
      <c r="I39" s="428">
        <v>42.300849720099094</v>
      </c>
      <c r="J39" s="428">
        <v>58.7</v>
      </c>
      <c r="K39" s="428">
        <v>49.6</v>
      </c>
      <c r="L39" s="428">
        <v>35</v>
      </c>
      <c r="M39" s="428">
        <v>32.9</v>
      </c>
      <c r="N39" s="402">
        <v>42.74429341831496</v>
      </c>
      <c r="O39" s="403">
        <v>12.151903589733216</v>
      </c>
      <c r="P39" s="403">
        <v>-15.473374497834177</v>
      </c>
      <c r="Q39" s="404">
        <v>-20.40345378457474</v>
      </c>
    </row>
    <row r="40" spans="1:17" ht="12" customHeight="1">
      <c r="A40" s="430">
        <v>2004</v>
      </c>
      <c r="B40" s="428">
        <v>22.642744399370663</v>
      </c>
      <c r="C40" s="428">
        <v>33.8</v>
      </c>
      <c r="D40" s="428">
        <v>38.53760914268062</v>
      </c>
      <c r="E40" s="428">
        <v>40.8</v>
      </c>
      <c r="F40" s="428">
        <v>46.9</v>
      </c>
      <c r="G40" s="428">
        <v>39.2</v>
      </c>
      <c r="H40" s="428">
        <v>42.769276638062024</v>
      </c>
      <c r="I40" s="428">
        <v>31.7</v>
      </c>
      <c r="J40" s="428">
        <v>30.20720611512351</v>
      </c>
      <c r="K40" s="428">
        <v>25.92806291859721</v>
      </c>
      <c r="L40" s="428">
        <v>38.5</v>
      </c>
      <c r="M40" s="428">
        <v>25.848936750022393</v>
      </c>
      <c r="N40" s="402">
        <v>34.73615299698803</v>
      </c>
      <c r="O40" s="403">
        <v>49.27519122169414</v>
      </c>
      <c r="P40" s="403">
        <v>14.7925097280447</v>
      </c>
      <c r="Q40" s="404">
        <v>1.3362174333802779</v>
      </c>
    </row>
    <row r="41" spans="1:17" ht="12" customHeight="1">
      <c r="A41" s="430">
        <v>2005</v>
      </c>
      <c r="B41" s="428">
        <v>18.89849410241015</v>
      </c>
      <c r="C41" s="428">
        <v>18.4</v>
      </c>
      <c r="D41" s="428">
        <v>48.94111778689803</v>
      </c>
      <c r="E41" s="428">
        <v>40.58222933865399</v>
      </c>
      <c r="F41" s="428">
        <v>38.3</v>
      </c>
      <c r="G41" s="428">
        <v>34.95794127635574</v>
      </c>
      <c r="H41" s="428">
        <v>33.53683528875196</v>
      </c>
      <c r="I41" s="428">
        <v>35.5</v>
      </c>
      <c r="J41" s="428">
        <v>39.401666903517665</v>
      </c>
      <c r="K41" s="428">
        <v>30.1</v>
      </c>
      <c r="L41" s="428">
        <v>28.9</v>
      </c>
      <c r="M41" s="428">
        <v>27.2</v>
      </c>
      <c r="N41" s="402">
        <v>32.89319039138229</v>
      </c>
      <c r="O41" s="403">
        <v>-2.637745101323066</v>
      </c>
      <c r="P41" s="403">
        <v>-45.56213017751479</v>
      </c>
      <c r="Q41" s="404">
        <v>-33.91800044572952</v>
      </c>
    </row>
    <row r="42" spans="1:17" ht="12" customHeight="1">
      <c r="A42" s="430">
        <v>2006</v>
      </c>
      <c r="B42" s="428">
        <v>21.5</v>
      </c>
      <c r="C42" s="428">
        <v>15.3</v>
      </c>
      <c r="D42" s="428">
        <v>49.9</v>
      </c>
      <c r="E42" s="428">
        <v>28.7</v>
      </c>
      <c r="F42" s="428">
        <v>32.2</v>
      </c>
      <c r="G42" s="428">
        <v>39</v>
      </c>
      <c r="H42" s="428">
        <v>43.4</v>
      </c>
      <c r="I42" s="428">
        <v>20.1</v>
      </c>
      <c r="J42" s="428">
        <v>27.7</v>
      </c>
      <c r="K42" s="428">
        <v>29.8</v>
      </c>
      <c r="L42" s="428">
        <v>20.7</v>
      </c>
      <c r="M42" s="428">
        <v>21</v>
      </c>
      <c r="N42" s="402">
        <v>29.108333333333334</v>
      </c>
      <c r="O42" s="403">
        <v>-28.837209302325576</v>
      </c>
      <c r="P42" s="403">
        <v>-16.84782608695651</v>
      </c>
      <c r="Q42" s="404">
        <v>-1.336499272709075</v>
      </c>
    </row>
    <row r="43" spans="1:17" ht="12" customHeight="1">
      <c r="A43" s="430">
        <v>2007</v>
      </c>
      <c r="B43" s="428">
        <v>17.566009423610172</v>
      </c>
      <c r="C43" s="428">
        <v>28.868391342837548</v>
      </c>
      <c r="D43" s="428"/>
      <c r="E43" s="428"/>
      <c r="F43" s="428"/>
      <c r="G43" s="428"/>
      <c r="H43" s="428"/>
      <c r="I43" s="428"/>
      <c r="J43" s="428"/>
      <c r="K43" s="428"/>
      <c r="L43" s="428"/>
      <c r="M43" s="428"/>
      <c r="N43" s="402">
        <v>23.21720038322386</v>
      </c>
      <c r="O43" s="403">
        <v>64.34234234234235</v>
      </c>
      <c r="P43" s="403">
        <v>88.68229635841533</v>
      </c>
      <c r="Q43" s="404">
        <v>26.180436865347083</v>
      </c>
    </row>
    <row r="44" spans="1:17" ht="12" customHeight="1">
      <c r="A44" s="424"/>
      <c r="B44" s="429"/>
      <c r="C44" s="429"/>
      <c r="D44" s="429"/>
      <c r="E44" s="429"/>
      <c r="F44" s="429"/>
      <c r="G44" s="429"/>
      <c r="H44" s="429"/>
      <c r="I44" s="429"/>
      <c r="J44" s="429"/>
      <c r="K44" s="429"/>
      <c r="L44" s="429"/>
      <c r="M44" s="429"/>
      <c r="N44" s="429"/>
      <c r="O44" s="432"/>
      <c r="P44" s="434"/>
      <c r="Q44" s="429"/>
    </row>
    <row r="45" spans="1:17" ht="12" customHeight="1">
      <c r="A45" s="429"/>
      <c r="B45" s="429"/>
      <c r="C45" s="429"/>
      <c r="D45" s="429"/>
      <c r="E45" s="429"/>
      <c r="F45" s="429"/>
      <c r="G45" s="429"/>
      <c r="H45" s="429"/>
      <c r="I45" s="429"/>
      <c r="J45" s="429"/>
      <c r="K45" s="429"/>
      <c r="L45" s="429"/>
      <c r="M45" s="429"/>
      <c r="N45" s="429"/>
      <c r="O45" s="432"/>
      <c r="P45" s="429"/>
      <c r="Q45" s="429"/>
    </row>
    <row r="46" spans="1:17" ht="12" customHeight="1">
      <c r="A46" s="588" t="s">
        <v>141</v>
      </c>
      <c r="B46" s="588"/>
      <c r="C46" s="588"/>
      <c r="D46" s="588"/>
      <c r="E46" s="588"/>
      <c r="F46" s="588"/>
      <c r="G46" s="588"/>
      <c r="H46" s="588"/>
      <c r="I46" s="588"/>
      <c r="J46" s="588"/>
      <c r="K46" s="588"/>
      <c r="L46" s="588"/>
      <c r="M46" s="588"/>
      <c r="N46" s="588"/>
      <c r="O46" s="588"/>
      <c r="P46" s="588"/>
      <c r="Q46" s="588"/>
    </row>
    <row r="47" spans="1:17" ht="12" customHeight="1">
      <c r="A47" s="429"/>
      <c r="B47" s="428"/>
      <c r="C47" s="428"/>
      <c r="D47" s="428"/>
      <c r="E47" s="428"/>
      <c r="F47" s="428"/>
      <c r="G47" s="428"/>
      <c r="H47" s="428"/>
      <c r="I47" s="428"/>
      <c r="J47" s="428"/>
      <c r="K47" s="428"/>
      <c r="L47" s="428"/>
      <c r="M47" s="428"/>
      <c r="N47" s="428"/>
      <c r="O47" s="432"/>
      <c r="P47" s="429"/>
      <c r="Q47" s="429"/>
    </row>
    <row r="48" spans="1:17" ht="12" customHeight="1">
      <c r="A48" s="430">
        <v>2002</v>
      </c>
      <c r="B48" s="428">
        <v>39.27776460066864</v>
      </c>
      <c r="C48" s="428">
        <v>91.8243097123434</v>
      </c>
      <c r="D48" s="428">
        <v>86.23863858325763</v>
      </c>
      <c r="E48" s="428">
        <v>93.50001105106914</v>
      </c>
      <c r="F48" s="428">
        <v>86.36609685063273</v>
      </c>
      <c r="G48" s="428">
        <v>92.87209164561823</v>
      </c>
      <c r="H48" s="428">
        <v>87.51322125700874</v>
      </c>
      <c r="I48" s="428">
        <v>93.57123772989641</v>
      </c>
      <c r="J48" s="428">
        <v>91.9705118425678</v>
      </c>
      <c r="K48" s="428">
        <v>75.38406760723892</v>
      </c>
      <c r="L48" s="428">
        <v>59.54737788588127</v>
      </c>
      <c r="M48" s="428">
        <v>78.8441846892162</v>
      </c>
      <c r="N48" s="428"/>
      <c r="O48" s="435"/>
      <c r="P48" s="404"/>
      <c r="Q48" s="404"/>
    </row>
    <row r="49" spans="1:17" ht="12" customHeight="1">
      <c r="A49" s="430">
        <v>2003</v>
      </c>
      <c r="B49" s="428">
        <v>72.91737525627352</v>
      </c>
      <c r="C49" s="428">
        <v>57.23250635416901</v>
      </c>
      <c r="D49" s="428">
        <v>68.66251302698366</v>
      </c>
      <c r="E49" s="428">
        <v>91.60687374884725</v>
      </c>
      <c r="F49" s="428">
        <v>89.8</v>
      </c>
      <c r="G49" s="428">
        <v>79.8</v>
      </c>
      <c r="H49" s="428">
        <v>72.6</v>
      </c>
      <c r="I49" s="428">
        <v>97.58054237237305</v>
      </c>
      <c r="J49" s="428">
        <v>79.4</v>
      </c>
      <c r="K49" s="428">
        <v>66.9</v>
      </c>
      <c r="L49" s="428">
        <v>68.8</v>
      </c>
      <c r="M49" s="428">
        <v>69.1</v>
      </c>
      <c r="N49" s="402">
        <v>76.1999842298872</v>
      </c>
      <c r="O49" s="403">
        <v>-21.510468317021658</v>
      </c>
      <c r="P49" s="403">
        <v>-37.671727091158765</v>
      </c>
      <c r="Q49" s="404">
        <v>-0.7262987313962178</v>
      </c>
    </row>
    <row r="50" spans="1:17" ht="12" customHeight="1">
      <c r="A50" s="430">
        <v>2004</v>
      </c>
      <c r="B50" s="428">
        <v>47.78372582979074</v>
      </c>
      <c r="C50" s="428">
        <v>62</v>
      </c>
      <c r="D50" s="428">
        <v>81.9275437294286</v>
      </c>
      <c r="E50" s="428">
        <v>58.8</v>
      </c>
      <c r="F50" s="428">
        <v>88.2</v>
      </c>
      <c r="G50" s="428">
        <v>121.9</v>
      </c>
      <c r="H50" s="428">
        <v>82.1918321749627</v>
      </c>
      <c r="I50" s="428">
        <v>103.2</v>
      </c>
      <c r="J50" s="428">
        <v>94.42032734279523</v>
      </c>
      <c r="K50" s="428">
        <v>57.00008247299009</v>
      </c>
      <c r="L50" s="428">
        <v>50.1</v>
      </c>
      <c r="M50" s="428">
        <v>57.41807058188443</v>
      </c>
      <c r="N50" s="402">
        <v>75.41179851098765</v>
      </c>
      <c r="O50" s="403">
        <v>29.751288589024448</v>
      </c>
      <c r="P50" s="403">
        <v>8.330045195519746</v>
      </c>
      <c r="Q50" s="404">
        <v>-15.6482322754704</v>
      </c>
    </row>
    <row r="51" spans="1:17" ht="12" customHeight="1">
      <c r="A51" s="430">
        <v>2005</v>
      </c>
      <c r="B51" s="428">
        <v>41.142775740944835</v>
      </c>
      <c r="C51" s="428">
        <v>44.2</v>
      </c>
      <c r="D51" s="428">
        <v>64.67381932417133</v>
      </c>
      <c r="E51" s="428">
        <v>86.69410767973488</v>
      </c>
      <c r="F51" s="428">
        <v>69.8</v>
      </c>
      <c r="G51" s="428">
        <v>83.59949616500596</v>
      </c>
      <c r="H51" s="428">
        <v>104.09965736221388</v>
      </c>
      <c r="I51" s="428">
        <v>93.9</v>
      </c>
      <c r="J51" s="428">
        <v>75.4327957593888</v>
      </c>
      <c r="K51" s="428">
        <v>67</v>
      </c>
      <c r="L51" s="428">
        <v>62.9</v>
      </c>
      <c r="M51" s="428">
        <v>60.3</v>
      </c>
      <c r="N51" s="402">
        <v>71.14522100262164</v>
      </c>
      <c r="O51" s="403">
        <v>7.43076810933943</v>
      </c>
      <c r="P51" s="403">
        <v>-28.709677419354836</v>
      </c>
      <c r="Q51" s="404">
        <v>-22.26281710163425</v>
      </c>
    </row>
    <row r="52" spans="1:17" ht="12" customHeight="1">
      <c r="A52" s="430">
        <v>2006</v>
      </c>
      <c r="B52" s="428">
        <v>62.3</v>
      </c>
      <c r="C52" s="428">
        <v>53.4</v>
      </c>
      <c r="D52" s="428">
        <v>145.7</v>
      </c>
      <c r="E52" s="428">
        <v>66</v>
      </c>
      <c r="F52" s="428">
        <v>76.3</v>
      </c>
      <c r="G52" s="428">
        <v>76.3</v>
      </c>
      <c r="H52" s="428">
        <v>81</v>
      </c>
      <c r="I52" s="428">
        <v>86.8</v>
      </c>
      <c r="J52" s="428">
        <v>92.8</v>
      </c>
      <c r="K52" s="428">
        <v>78.3</v>
      </c>
      <c r="L52" s="428">
        <v>99.8</v>
      </c>
      <c r="M52" s="428">
        <v>71.3</v>
      </c>
      <c r="N52" s="402">
        <v>82.5</v>
      </c>
      <c r="O52" s="403">
        <v>-14.285714285714285</v>
      </c>
      <c r="P52" s="403">
        <v>20.81447963800904</v>
      </c>
      <c r="Q52" s="404">
        <v>35.57093614016435</v>
      </c>
    </row>
    <row r="53" spans="1:17" ht="12" customHeight="1">
      <c r="A53" s="430">
        <v>2007</v>
      </c>
      <c r="B53" s="428">
        <v>54.92326263148819</v>
      </c>
      <c r="C53" s="428">
        <v>59.37680409665834</v>
      </c>
      <c r="D53" s="428"/>
      <c r="E53" s="428"/>
      <c r="F53" s="428"/>
      <c r="G53" s="428"/>
      <c r="H53" s="428"/>
      <c r="I53" s="428"/>
      <c r="J53" s="428"/>
      <c r="K53" s="428"/>
      <c r="L53" s="428"/>
      <c r="M53" s="428"/>
      <c r="N53" s="402">
        <v>57.150033364073266</v>
      </c>
      <c r="O53" s="403">
        <v>8.108661524810575</v>
      </c>
      <c r="P53" s="403">
        <v>11.192517034940714</v>
      </c>
      <c r="Q53" s="404">
        <v>-1.2099682557073952</v>
      </c>
    </row>
    <row r="54" spans="1:17" ht="47.25" customHeight="1">
      <c r="A54" s="429"/>
      <c r="B54" s="429"/>
      <c r="C54" s="429"/>
      <c r="D54" s="429"/>
      <c r="E54" s="429"/>
      <c r="F54" s="429"/>
      <c r="G54" s="429"/>
      <c r="H54" s="429"/>
      <c r="I54" s="429"/>
      <c r="J54" s="429"/>
      <c r="K54" s="429"/>
      <c r="L54" s="429"/>
      <c r="M54" s="429"/>
      <c r="N54" s="429"/>
      <c r="O54" s="432"/>
      <c r="P54" s="429"/>
      <c r="Q54" s="429"/>
    </row>
    <row r="55" spans="1:17" ht="12" customHeight="1">
      <c r="A55" s="429"/>
      <c r="B55" s="429"/>
      <c r="C55" s="429"/>
      <c r="D55" s="429"/>
      <c r="E55" s="429"/>
      <c r="F55" s="429"/>
      <c r="G55" s="429"/>
      <c r="H55" s="429"/>
      <c r="I55" s="429"/>
      <c r="J55" s="429"/>
      <c r="K55" s="429"/>
      <c r="L55" s="429"/>
      <c r="M55" s="429"/>
      <c r="N55" s="429"/>
      <c r="O55" s="432"/>
      <c r="P55" s="436"/>
      <c r="Q55" s="429"/>
    </row>
    <row r="56" spans="1:17" ht="12" customHeight="1">
      <c r="A56" s="429"/>
      <c r="B56" s="429"/>
      <c r="C56" s="429"/>
      <c r="D56" s="429"/>
      <c r="E56" s="429"/>
      <c r="F56" s="429"/>
      <c r="G56" s="429"/>
      <c r="H56" s="429"/>
      <c r="I56" s="429"/>
      <c r="J56" s="429"/>
      <c r="K56" s="429"/>
      <c r="L56" s="429"/>
      <c r="M56" s="429"/>
      <c r="N56" s="429"/>
      <c r="O56" s="432"/>
      <c r="P56" s="436"/>
      <c r="Q56" s="429"/>
    </row>
    <row r="57" spans="1:17" ht="12" customHeight="1">
      <c r="A57" s="429"/>
      <c r="B57" s="429"/>
      <c r="C57" s="429"/>
      <c r="D57" s="429"/>
      <c r="E57" s="429"/>
      <c r="F57" s="429"/>
      <c r="G57" s="429"/>
      <c r="H57" s="429"/>
      <c r="I57" s="429"/>
      <c r="J57" s="429"/>
      <c r="K57" s="429"/>
      <c r="L57" s="429"/>
      <c r="M57" s="429"/>
      <c r="N57" s="429"/>
      <c r="O57" s="432"/>
      <c r="P57" s="436"/>
      <c r="Q57" s="429"/>
    </row>
    <row r="58" spans="1:17" ht="12" customHeight="1">
      <c r="A58" s="424"/>
      <c r="B58" s="431"/>
      <c r="C58" s="429"/>
      <c r="D58" s="429"/>
      <c r="E58" s="429"/>
      <c r="F58" s="429"/>
      <c r="G58" s="429"/>
      <c r="H58" s="429"/>
      <c r="I58" s="429"/>
      <c r="J58" s="429"/>
      <c r="K58" s="429"/>
      <c r="L58" s="429"/>
      <c r="M58" s="429"/>
      <c r="N58" s="429"/>
      <c r="O58" s="432"/>
      <c r="P58" s="436"/>
      <c r="Q58" s="429"/>
    </row>
    <row r="59" spans="1:17" ht="12" customHeight="1">
      <c r="A59" s="437" t="s">
        <v>156</v>
      </c>
      <c r="B59" s="431"/>
      <c r="C59" s="429"/>
      <c r="D59" s="429"/>
      <c r="E59" s="429"/>
      <c r="F59" s="429"/>
      <c r="G59" s="429"/>
      <c r="H59" s="429"/>
      <c r="I59" s="429"/>
      <c r="J59" s="429"/>
      <c r="K59" s="429"/>
      <c r="L59" s="429"/>
      <c r="M59" s="429"/>
      <c r="N59" s="429"/>
      <c r="O59" s="432"/>
      <c r="P59" s="436"/>
      <c r="Q59" s="429"/>
    </row>
    <row r="60" spans="1:17" ht="12" customHeight="1">
      <c r="A60" s="437"/>
      <c r="B60" s="431"/>
      <c r="C60" s="429"/>
      <c r="D60" s="429"/>
      <c r="E60" s="429"/>
      <c r="F60" s="429"/>
      <c r="G60" s="429"/>
      <c r="H60" s="429"/>
      <c r="I60" s="429"/>
      <c r="J60" s="429"/>
      <c r="K60" s="429"/>
      <c r="L60" s="429"/>
      <c r="M60" s="429"/>
      <c r="N60" s="429"/>
      <c r="O60" s="432"/>
      <c r="P60" s="436"/>
      <c r="Q60" s="429"/>
    </row>
    <row r="61" spans="1:17" ht="12" customHeight="1">
      <c r="A61" s="437"/>
      <c r="B61" s="431"/>
      <c r="C61" s="429"/>
      <c r="D61" s="429"/>
      <c r="E61" s="429"/>
      <c r="F61" s="429"/>
      <c r="G61" s="429"/>
      <c r="H61" s="429"/>
      <c r="I61" s="429"/>
      <c r="J61" s="429"/>
      <c r="K61" s="429"/>
      <c r="L61" s="429"/>
      <c r="M61" s="429"/>
      <c r="N61" s="429"/>
      <c r="O61" s="432"/>
      <c r="P61" s="436"/>
      <c r="Q61" s="429"/>
    </row>
    <row r="62" spans="1:17" ht="12" customHeight="1">
      <c r="A62" s="437"/>
      <c r="B62" s="431"/>
      <c r="C62" s="429"/>
      <c r="D62" s="429"/>
      <c r="E62" s="429"/>
      <c r="F62" s="429"/>
      <c r="G62" s="429"/>
      <c r="H62" s="429"/>
      <c r="I62" s="429"/>
      <c r="J62" s="429"/>
      <c r="K62" s="429"/>
      <c r="L62" s="429"/>
      <c r="M62" s="429"/>
      <c r="N62" s="429"/>
      <c r="O62" s="432"/>
      <c r="P62" s="436"/>
      <c r="Q62" s="429"/>
    </row>
    <row r="63" spans="1:17" ht="12" customHeight="1">
      <c r="A63" s="593"/>
      <c r="B63" s="593"/>
      <c r="C63" s="593"/>
      <c r="D63" s="593"/>
      <c r="E63" s="593"/>
      <c r="F63" s="593"/>
      <c r="G63" s="593"/>
      <c r="H63" s="593"/>
      <c r="I63" s="593"/>
      <c r="J63" s="593"/>
      <c r="K63" s="593"/>
      <c r="L63" s="593"/>
      <c r="M63" s="593"/>
      <c r="N63" s="593"/>
      <c r="O63" s="593"/>
      <c r="P63" s="593"/>
      <c r="Q63" s="593"/>
    </row>
    <row r="64" spans="1:17" ht="12" customHeight="1">
      <c r="A64" s="405"/>
      <c r="B64" s="405"/>
      <c r="C64" s="405"/>
      <c r="D64" s="405"/>
      <c r="E64" s="405"/>
      <c r="F64" s="405"/>
      <c r="G64" s="405"/>
      <c r="H64" s="405"/>
      <c r="I64" s="405"/>
      <c r="J64" s="405"/>
      <c r="K64" s="405"/>
      <c r="L64" s="405"/>
      <c r="M64" s="405"/>
      <c r="N64" s="405"/>
      <c r="O64" s="406"/>
      <c r="P64" s="407"/>
      <c r="Q64" s="405"/>
    </row>
    <row r="65" spans="1:17" ht="12" customHeight="1">
      <c r="A65" s="587" t="s">
        <v>142</v>
      </c>
      <c r="B65" s="587"/>
      <c r="C65" s="587"/>
      <c r="D65" s="587"/>
      <c r="E65" s="587"/>
      <c r="F65" s="587"/>
      <c r="G65" s="587"/>
      <c r="H65" s="587"/>
      <c r="I65" s="587"/>
      <c r="J65" s="587"/>
      <c r="K65" s="587"/>
      <c r="L65" s="587"/>
      <c r="M65" s="587"/>
      <c r="N65" s="587"/>
      <c r="O65" s="587"/>
      <c r="P65" s="587"/>
      <c r="Q65" s="587"/>
    </row>
    <row r="66" spans="1:17" ht="12" customHeight="1">
      <c r="A66" s="587" t="s">
        <v>148</v>
      </c>
      <c r="B66" s="587"/>
      <c r="C66" s="587"/>
      <c r="D66" s="587"/>
      <c r="E66" s="587"/>
      <c r="F66" s="587"/>
      <c r="G66" s="587"/>
      <c r="H66" s="587"/>
      <c r="I66" s="587"/>
      <c r="J66" s="587"/>
      <c r="K66" s="587"/>
      <c r="L66" s="587"/>
      <c r="M66" s="587"/>
      <c r="N66" s="587"/>
      <c r="O66" s="587"/>
      <c r="P66" s="587"/>
      <c r="Q66" s="587"/>
    </row>
    <row r="67" spans="1:17" ht="12" customHeight="1">
      <c r="A67" s="587" t="s">
        <v>53</v>
      </c>
      <c r="B67" s="587"/>
      <c r="C67" s="587"/>
      <c r="D67" s="587"/>
      <c r="E67" s="587"/>
      <c r="F67" s="587"/>
      <c r="G67" s="587"/>
      <c r="H67" s="587"/>
      <c r="I67" s="587"/>
      <c r="J67" s="587"/>
      <c r="K67" s="587"/>
      <c r="L67" s="587"/>
      <c r="M67" s="587"/>
      <c r="N67" s="587"/>
      <c r="O67" s="587"/>
      <c r="P67" s="587"/>
      <c r="Q67" s="587"/>
    </row>
    <row r="68" spans="1:17" ht="12" customHeight="1">
      <c r="A68" s="405"/>
      <c r="B68" s="408"/>
      <c r="C68" s="405"/>
      <c r="D68" s="405"/>
      <c r="E68" s="405"/>
      <c r="F68" s="405"/>
      <c r="G68" s="405"/>
      <c r="H68" s="405"/>
      <c r="I68" s="405"/>
      <c r="J68" s="405"/>
      <c r="K68" s="405"/>
      <c r="L68" s="405"/>
      <c r="M68" s="405"/>
      <c r="N68" s="405"/>
      <c r="O68" s="406"/>
      <c r="P68" s="407"/>
      <c r="Q68" s="438"/>
    </row>
    <row r="69" spans="1:17" ht="12" customHeight="1">
      <c r="A69" s="408"/>
      <c r="B69" s="408"/>
      <c r="C69" s="405"/>
      <c r="D69" s="405"/>
      <c r="E69" s="405"/>
      <c r="F69" s="405"/>
      <c r="G69" s="405"/>
      <c r="H69" s="405"/>
      <c r="I69" s="405"/>
      <c r="J69" s="405"/>
      <c r="K69" s="405"/>
      <c r="L69" s="405"/>
      <c r="M69" s="405"/>
      <c r="N69" s="405"/>
      <c r="O69" s="409"/>
      <c r="P69" s="407"/>
      <c r="Q69" s="429"/>
    </row>
    <row r="70" spans="1:17" ht="12" customHeight="1">
      <c r="A70" s="411"/>
      <c r="B70" s="412"/>
      <c r="C70" s="413"/>
      <c r="D70" s="413"/>
      <c r="E70" s="413"/>
      <c r="F70" s="413"/>
      <c r="G70" s="413"/>
      <c r="H70" s="413"/>
      <c r="I70" s="413"/>
      <c r="J70" s="413"/>
      <c r="K70" s="413"/>
      <c r="L70" s="413"/>
      <c r="M70" s="413"/>
      <c r="N70" s="414"/>
      <c r="O70" s="589" t="s">
        <v>54</v>
      </c>
      <c r="P70" s="590"/>
      <c r="Q70" s="590"/>
    </row>
    <row r="71" spans="1:17" ht="12" customHeight="1">
      <c r="A71" s="415"/>
      <c r="B71" s="416"/>
      <c r="C71" s="417"/>
      <c r="D71" s="417"/>
      <c r="E71" s="417"/>
      <c r="F71" s="417"/>
      <c r="G71" s="417"/>
      <c r="H71" s="417"/>
      <c r="I71" s="417"/>
      <c r="J71" s="417"/>
      <c r="K71" s="417"/>
      <c r="L71" s="417"/>
      <c r="M71" s="417"/>
      <c r="N71" s="418"/>
      <c r="O71" s="457" t="s">
        <v>190</v>
      </c>
      <c r="P71" s="458"/>
      <c r="Q71" s="459" t="s">
        <v>191</v>
      </c>
    </row>
    <row r="72" spans="1:17" ht="12" customHeight="1">
      <c r="A72" s="419" t="s">
        <v>56</v>
      </c>
      <c r="B72" s="416" t="s">
        <v>57</v>
      </c>
      <c r="C72" s="417" t="s">
        <v>58</v>
      </c>
      <c r="D72" s="417" t="s">
        <v>59</v>
      </c>
      <c r="E72" s="417" t="s">
        <v>55</v>
      </c>
      <c r="F72" s="417" t="s">
        <v>60</v>
      </c>
      <c r="G72" s="417" t="s">
        <v>61</v>
      </c>
      <c r="H72" s="417" t="s">
        <v>62</v>
      </c>
      <c r="I72" s="417" t="s">
        <v>63</v>
      </c>
      <c r="J72" s="417" t="s">
        <v>64</v>
      </c>
      <c r="K72" s="417" t="s">
        <v>65</v>
      </c>
      <c r="L72" s="417" t="s">
        <v>66</v>
      </c>
      <c r="M72" s="417" t="s">
        <v>67</v>
      </c>
      <c r="N72" s="418" t="s">
        <v>68</v>
      </c>
      <c r="O72" s="591" t="s">
        <v>69</v>
      </c>
      <c r="P72" s="592"/>
      <c r="Q72" s="592"/>
    </row>
    <row r="73" spans="1:17" ht="12" customHeight="1">
      <c r="A73" s="415"/>
      <c r="B73" s="416"/>
      <c r="C73" s="417"/>
      <c r="D73" s="417"/>
      <c r="E73" s="417"/>
      <c r="F73" s="417"/>
      <c r="G73" s="417"/>
      <c r="H73" s="417"/>
      <c r="I73" s="417"/>
      <c r="J73" s="417"/>
      <c r="K73" s="417"/>
      <c r="L73" s="417"/>
      <c r="M73" s="417"/>
      <c r="N73" s="417"/>
      <c r="O73" s="460" t="s">
        <v>70</v>
      </c>
      <c r="P73" s="401" t="s">
        <v>71</v>
      </c>
      <c r="Q73" s="461" t="s">
        <v>71</v>
      </c>
    </row>
    <row r="74" spans="1:17" ht="12" customHeight="1">
      <c r="A74" s="420"/>
      <c r="B74" s="421"/>
      <c r="C74" s="422"/>
      <c r="D74" s="422"/>
      <c r="E74" s="422"/>
      <c r="F74" s="422"/>
      <c r="G74" s="422"/>
      <c r="H74" s="422"/>
      <c r="I74" s="422"/>
      <c r="J74" s="422"/>
      <c r="K74" s="422"/>
      <c r="L74" s="422"/>
      <c r="M74" s="422"/>
      <c r="N74" s="422"/>
      <c r="O74" s="462" t="s">
        <v>72</v>
      </c>
      <c r="P74" s="463" t="s">
        <v>73</v>
      </c>
      <c r="Q74" s="464" t="s">
        <v>166</v>
      </c>
    </row>
    <row r="75" spans="1:17" ht="12" customHeight="1">
      <c r="A75" s="423"/>
      <c r="B75" s="424"/>
      <c r="C75" s="424"/>
      <c r="D75" s="424"/>
      <c r="E75" s="424"/>
      <c r="F75" s="424"/>
      <c r="G75" s="424"/>
      <c r="H75" s="424"/>
      <c r="I75" s="424"/>
      <c r="J75" s="424"/>
      <c r="K75" s="424"/>
      <c r="L75" s="424"/>
      <c r="M75" s="424"/>
      <c r="N75" s="424"/>
      <c r="O75" s="425"/>
      <c r="P75" s="426"/>
      <c r="Q75" s="401"/>
    </row>
    <row r="76" spans="1:17" ht="12" customHeight="1">
      <c r="A76" s="423"/>
      <c r="B76" s="424"/>
      <c r="C76" s="424"/>
      <c r="D76" s="424"/>
      <c r="E76" s="424"/>
      <c r="F76" s="424"/>
      <c r="G76" s="424"/>
      <c r="H76" s="424"/>
      <c r="I76" s="424"/>
      <c r="J76" s="424"/>
      <c r="K76" s="424"/>
      <c r="L76" s="424"/>
      <c r="M76" s="424"/>
      <c r="N76" s="424"/>
      <c r="O76" s="425"/>
      <c r="P76" s="426"/>
      <c r="Q76" s="410"/>
    </row>
    <row r="77" spans="1:17" ht="12" customHeight="1">
      <c r="A77" s="423"/>
      <c r="B77" s="424"/>
      <c r="C77" s="424"/>
      <c r="D77" s="424"/>
      <c r="E77" s="424"/>
      <c r="F77" s="424"/>
      <c r="G77" s="424"/>
      <c r="H77" s="424"/>
      <c r="I77" s="424"/>
      <c r="J77" s="424"/>
      <c r="K77" s="424"/>
      <c r="L77" s="424"/>
      <c r="M77" s="424"/>
      <c r="N77" s="424"/>
      <c r="O77" s="425"/>
      <c r="P77" s="426"/>
      <c r="Q77" s="410"/>
    </row>
    <row r="78" spans="1:17" ht="12" customHeight="1">
      <c r="A78" s="588" t="s">
        <v>149</v>
      </c>
      <c r="B78" s="588"/>
      <c r="C78" s="588"/>
      <c r="D78" s="588"/>
      <c r="E78" s="588"/>
      <c r="F78" s="588"/>
      <c r="G78" s="588"/>
      <c r="H78" s="588"/>
      <c r="I78" s="588"/>
      <c r="J78" s="588"/>
      <c r="K78" s="588"/>
      <c r="L78" s="588"/>
      <c r="M78" s="588"/>
      <c r="N78" s="588"/>
      <c r="O78" s="588"/>
      <c r="P78" s="588"/>
      <c r="Q78" s="588"/>
    </row>
    <row r="79" spans="1:17" ht="12" customHeight="1">
      <c r="A79" s="429"/>
      <c r="B79" s="428"/>
      <c r="C79" s="428"/>
      <c r="D79" s="428"/>
      <c r="E79" s="428"/>
      <c r="F79" s="428"/>
      <c r="G79" s="428"/>
      <c r="H79" s="428"/>
      <c r="I79" s="428"/>
      <c r="J79" s="428"/>
      <c r="K79" s="428"/>
      <c r="L79" s="428"/>
      <c r="M79" s="428"/>
      <c r="N79" s="428"/>
      <c r="O79" s="432"/>
      <c r="P79" s="429"/>
      <c r="Q79" s="429"/>
    </row>
    <row r="80" spans="1:17" ht="12" customHeight="1">
      <c r="A80" s="430">
        <v>2002</v>
      </c>
      <c r="B80" s="439">
        <v>33.9026146617807</v>
      </c>
      <c r="C80" s="439">
        <v>98.23486649373295</v>
      </c>
      <c r="D80" s="439">
        <v>74.29925900227218</v>
      </c>
      <c r="E80" s="439">
        <v>88.07887237789171</v>
      </c>
      <c r="F80" s="439">
        <v>64.8909958447979</v>
      </c>
      <c r="G80" s="439">
        <v>85.40292678695944</v>
      </c>
      <c r="H80" s="439">
        <v>72.93526626503136</v>
      </c>
      <c r="I80" s="439">
        <v>87.08463670797522</v>
      </c>
      <c r="J80" s="439">
        <v>84.09097393326797</v>
      </c>
      <c r="K80" s="439">
        <v>60.28409668006085</v>
      </c>
      <c r="L80" s="439">
        <v>51.54961306748865</v>
      </c>
      <c r="M80" s="439">
        <v>76.20830104616144</v>
      </c>
      <c r="N80" s="439"/>
      <c r="O80" s="402"/>
      <c r="P80" s="403"/>
      <c r="Q80" s="404"/>
    </row>
    <row r="81" spans="1:17" ht="12" customHeight="1">
      <c r="A81" s="430">
        <v>2003</v>
      </c>
      <c r="B81" s="439">
        <v>74.66627712835705</v>
      </c>
      <c r="C81" s="439">
        <v>68.24893468885355</v>
      </c>
      <c r="D81" s="439">
        <v>56.4112311923761</v>
      </c>
      <c r="E81" s="439">
        <v>66.13995003075831</v>
      </c>
      <c r="F81" s="439">
        <v>79</v>
      </c>
      <c r="G81" s="439">
        <v>65</v>
      </c>
      <c r="H81" s="439">
        <v>72.5</v>
      </c>
      <c r="I81" s="439">
        <v>97.49808684963158</v>
      </c>
      <c r="J81" s="439">
        <v>73.2</v>
      </c>
      <c r="K81" s="439">
        <v>60.4</v>
      </c>
      <c r="L81" s="439">
        <v>58.8</v>
      </c>
      <c r="M81" s="439">
        <v>64.1</v>
      </c>
      <c r="N81" s="402">
        <v>69.66370665749805</v>
      </c>
      <c r="O81" s="403">
        <v>-8.594699891721662</v>
      </c>
      <c r="P81" s="403">
        <v>-30.52473411443217</v>
      </c>
      <c r="Q81" s="404">
        <v>8.1564523308966</v>
      </c>
    </row>
    <row r="82" spans="1:17" ht="12" customHeight="1">
      <c r="A82" s="430">
        <v>2004</v>
      </c>
      <c r="B82" s="439">
        <v>43.910703946211584</v>
      </c>
      <c r="C82" s="439">
        <v>63.2</v>
      </c>
      <c r="D82" s="439">
        <v>79.0047564451393</v>
      </c>
      <c r="E82" s="439">
        <v>52.6</v>
      </c>
      <c r="F82" s="439">
        <v>77.7</v>
      </c>
      <c r="G82" s="439">
        <v>109.2</v>
      </c>
      <c r="H82" s="439">
        <v>77.18883848628585</v>
      </c>
      <c r="I82" s="439">
        <v>109.7</v>
      </c>
      <c r="J82" s="439">
        <v>92.09689497201624</v>
      </c>
      <c r="K82" s="439">
        <v>51.79337647348184</v>
      </c>
      <c r="L82" s="439">
        <v>42.4</v>
      </c>
      <c r="M82" s="439">
        <v>54.66104782026849</v>
      </c>
      <c r="N82" s="402">
        <v>71.12130151195028</v>
      </c>
      <c r="O82" s="403">
        <v>43.928460079840306</v>
      </c>
      <c r="P82" s="403">
        <v>-7.397821976081546</v>
      </c>
      <c r="Q82" s="404">
        <v>-25.052971909521567</v>
      </c>
    </row>
    <row r="83" spans="1:17" ht="12" customHeight="1">
      <c r="A83" s="430">
        <v>2005</v>
      </c>
      <c r="B83" s="439">
        <v>34.37644992695244</v>
      </c>
      <c r="C83" s="439">
        <v>43.5</v>
      </c>
      <c r="D83" s="439">
        <v>55.49094697793454</v>
      </c>
      <c r="E83" s="439">
        <v>47.52884515834641</v>
      </c>
      <c r="F83" s="439">
        <v>62.3</v>
      </c>
      <c r="G83" s="439">
        <v>67.90382810843796</v>
      </c>
      <c r="H83" s="439">
        <v>102.66099085029332</v>
      </c>
      <c r="I83" s="439">
        <v>61.5</v>
      </c>
      <c r="J83" s="439">
        <v>63.70777032116276</v>
      </c>
      <c r="K83" s="439">
        <v>53.3</v>
      </c>
      <c r="L83" s="439">
        <v>56.9</v>
      </c>
      <c r="M83" s="439">
        <v>56.6</v>
      </c>
      <c r="N83" s="402">
        <v>58.81406927859394</v>
      </c>
      <c r="O83" s="403">
        <v>26.540117122141666</v>
      </c>
      <c r="P83" s="403">
        <v>-31.17088607594937</v>
      </c>
      <c r="Q83" s="404">
        <v>-27.293494433516084</v>
      </c>
    </row>
    <row r="84" spans="1:17" ht="12" customHeight="1">
      <c r="A84" s="430">
        <v>2006</v>
      </c>
      <c r="B84" s="439">
        <v>36.3</v>
      </c>
      <c r="C84" s="439">
        <v>53.4</v>
      </c>
      <c r="D84" s="439">
        <v>148.7</v>
      </c>
      <c r="E84" s="439">
        <v>61.1</v>
      </c>
      <c r="F84" s="439">
        <v>80.3</v>
      </c>
      <c r="G84" s="439">
        <v>68.3</v>
      </c>
      <c r="H84" s="439">
        <v>75.5</v>
      </c>
      <c r="I84" s="439">
        <v>72.7</v>
      </c>
      <c r="J84" s="439">
        <v>84.5</v>
      </c>
      <c r="K84" s="439">
        <v>67.9</v>
      </c>
      <c r="L84" s="439">
        <v>78.6</v>
      </c>
      <c r="M84" s="439">
        <v>60.6</v>
      </c>
      <c r="N84" s="402">
        <v>73.99166666666667</v>
      </c>
      <c r="O84" s="403">
        <v>47.10743801652894</v>
      </c>
      <c r="P84" s="403">
        <v>22.75862068965517</v>
      </c>
      <c r="Q84" s="404">
        <v>15.18244614917342</v>
      </c>
    </row>
    <row r="85" spans="1:17" ht="12" customHeight="1">
      <c r="A85" s="430">
        <v>2007</v>
      </c>
      <c r="B85" s="439">
        <v>63.606429499929604</v>
      </c>
      <c r="C85" s="439">
        <v>46.466136005955555</v>
      </c>
      <c r="D85" s="439"/>
      <c r="E85" s="439"/>
      <c r="F85" s="439"/>
      <c r="G85" s="439"/>
      <c r="H85" s="439"/>
      <c r="I85" s="439"/>
      <c r="J85" s="439"/>
      <c r="K85" s="439"/>
      <c r="L85" s="439"/>
      <c r="M85" s="439"/>
      <c r="N85" s="402">
        <v>55.03628275294258</v>
      </c>
      <c r="O85" s="403">
        <v>-26.94742281358997</v>
      </c>
      <c r="P85" s="403">
        <v>-12.984764033791093</v>
      </c>
      <c r="Q85" s="404">
        <v>22.711890196081583</v>
      </c>
    </row>
    <row r="86" spans="1:17" ht="12" customHeight="1">
      <c r="A86" s="423"/>
      <c r="B86" s="424"/>
      <c r="C86" s="424"/>
      <c r="D86" s="424"/>
      <c r="E86" s="424"/>
      <c r="F86" s="424"/>
      <c r="G86" s="424"/>
      <c r="H86" s="424"/>
      <c r="I86" s="424"/>
      <c r="J86" s="424"/>
      <c r="K86" s="424"/>
      <c r="L86" s="424"/>
      <c r="M86" s="424"/>
      <c r="N86" s="424"/>
      <c r="O86" s="425"/>
      <c r="P86" s="426"/>
      <c r="Q86" s="410"/>
    </row>
    <row r="87" spans="1:17" ht="12" customHeight="1">
      <c r="A87" s="423"/>
      <c r="B87" s="424"/>
      <c r="C87" s="424"/>
      <c r="D87" s="424"/>
      <c r="E87" s="424"/>
      <c r="F87" s="424"/>
      <c r="G87" s="424"/>
      <c r="H87" s="424"/>
      <c r="I87" s="424"/>
      <c r="J87" s="424"/>
      <c r="K87" s="424"/>
      <c r="L87" s="424"/>
      <c r="M87" s="424"/>
      <c r="N87" s="424"/>
      <c r="O87" s="425"/>
      <c r="P87" s="426"/>
      <c r="Q87" s="410"/>
    </row>
    <row r="88" spans="1:17" ht="12" customHeight="1">
      <c r="A88" s="588" t="s">
        <v>150</v>
      </c>
      <c r="B88" s="588"/>
      <c r="C88" s="588"/>
      <c r="D88" s="588"/>
      <c r="E88" s="588"/>
      <c r="F88" s="588"/>
      <c r="G88" s="588"/>
      <c r="H88" s="588"/>
      <c r="I88" s="588"/>
      <c r="J88" s="588"/>
      <c r="K88" s="588"/>
      <c r="L88" s="588"/>
      <c r="M88" s="588"/>
      <c r="N88" s="588"/>
      <c r="O88" s="588"/>
      <c r="P88" s="588"/>
      <c r="Q88" s="588"/>
    </row>
    <row r="89" spans="1:17" ht="12" customHeight="1">
      <c r="A89" s="423"/>
      <c r="B89" s="428"/>
      <c r="C89" s="428"/>
      <c r="D89" s="428"/>
      <c r="E89" s="428"/>
      <c r="F89" s="428"/>
      <c r="G89" s="428"/>
      <c r="H89" s="428"/>
      <c r="I89" s="428"/>
      <c r="J89" s="428"/>
      <c r="K89" s="428"/>
      <c r="L89" s="428"/>
      <c r="M89" s="428"/>
      <c r="N89" s="428"/>
      <c r="O89" s="432" t="s">
        <v>38</v>
      </c>
      <c r="P89" s="431" t="s">
        <v>38</v>
      </c>
      <c r="Q89" s="429"/>
    </row>
    <row r="90" spans="1:17" ht="12" customHeight="1">
      <c r="A90" s="430">
        <v>2002</v>
      </c>
      <c r="B90" s="428">
        <v>50.93128833584721</v>
      </c>
      <c r="C90" s="428">
        <v>77.9259993973794</v>
      </c>
      <c r="D90" s="428">
        <v>112.12365469948318</v>
      </c>
      <c r="E90" s="428">
        <v>105.25324539499732</v>
      </c>
      <c r="F90" s="428">
        <v>132.92490257641833</v>
      </c>
      <c r="G90" s="428">
        <v>109.06552091226604</v>
      </c>
      <c r="H90" s="428">
        <v>119.11876460500119</v>
      </c>
      <c r="I90" s="428">
        <v>107.63443306232561</v>
      </c>
      <c r="J90" s="428">
        <v>109.0536446645487</v>
      </c>
      <c r="K90" s="428">
        <v>108.12135921873687</v>
      </c>
      <c r="L90" s="428">
        <v>76.88682772211143</v>
      </c>
      <c r="M90" s="428">
        <v>84.5588837475183</v>
      </c>
      <c r="N90" s="428"/>
      <c r="O90" s="402"/>
      <c r="P90" s="403"/>
      <c r="Q90" s="404"/>
    </row>
    <row r="91" spans="1:17" ht="12" customHeight="1">
      <c r="A91" s="430">
        <v>2003</v>
      </c>
      <c r="B91" s="428">
        <v>69.12569983882447</v>
      </c>
      <c r="C91" s="428">
        <v>33.30103638802348</v>
      </c>
      <c r="D91" s="428">
        <v>95.08821572620096</v>
      </c>
      <c r="E91" s="428">
        <v>146.61113331443744</v>
      </c>
      <c r="F91" s="428">
        <v>112.9</v>
      </c>
      <c r="G91" s="428">
        <v>111.5</v>
      </c>
      <c r="H91" s="428">
        <v>72.6</v>
      </c>
      <c r="I91" s="428">
        <v>97.6201855512875</v>
      </c>
      <c r="J91" s="428">
        <v>92.9</v>
      </c>
      <c r="K91" s="428">
        <v>80.9</v>
      </c>
      <c r="L91" s="428">
        <v>90.3</v>
      </c>
      <c r="M91" s="428">
        <v>79.9</v>
      </c>
      <c r="N91" s="402">
        <v>90.22885590156449</v>
      </c>
      <c r="O91" s="403">
        <v>-51.82538988296803</v>
      </c>
      <c r="P91" s="403">
        <v>-57.265820591909694</v>
      </c>
      <c r="Q91" s="404">
        <v>-20.511491411411544</v>
      </c>
    </row>
    <row r="92" spans="1:17" ht="12" customHeight="1">
      <c r="A92" s="430">
        <v>2004</v>
      </c>
      <c r="B92" s="428">
        <v>56.100624157245406</v>
      </c>
      <c r="C92" s="428">
        <v>59.5</v>
      </c>
      <c r="D92" s="428">
        <v>88.13864046858639</v>
      </c>
      <c r="E92" s="428">
        <v>72</v>
      </c>
      <c r="F92" s="428">
        <v>110.7</v>
      </c>
      <c r="G92" s="428">
        <v>149.3</v>
      </c>
      <c r="H92" s="428">
        <v>92.90609653268376</v>
      </c>
      <c r="I92" s="428">
        <v>89.1</v>
      </c>
      <c r="J92" s="428">
        <v>99.31607166364056</v>
      </c>
      <c r="K92" s="428">
        <v>68.19122479741276</v>
      </c>
      <c r="L92" s="428">
        <v>66.8</v>
      </c>
      <c r="M92" s="428">
        <v>63.30517529888511</v>
      </c>
      <c r="N92" s="402">
        <v>84.61315274320448</v>
      </c>
      <c r="O92" s="403">
        <v>6.059426064898004</v>
      </c>
      <c r="P92" s="403">
        <v>78.67311787749288</v>
      </c>
      <c r="Q92" s="404">
        <v>12.86176677661659</v>
      </c>
    </row>
    <row r="93" spans="1:17" ht="12" customHeight="1">
      <c r="A93" s="430">
        <v>2005</v>
      </c>
      <c r="B93" s="428">
        <v>55.73298451051153</v>
      </c>
      <c r="C93" s="428">
        <v>45.8</v>
      </c>
      <c r="D93" s="428">
        <v>84.4622440012476</v>
      </c>
      <c r="E93" s="428">
        <v>171.36158308003752</v>
      </c>
      <c r="F93" s="428">
        <v>86.1</v>
      </c>
      <c r="G93" s="428">
        <v>117.46086713147386</v>
      </c>
      <c r="H93" s="428">
        <v>107.06615260365955</v>
      </c>
      <c r="I93" s="428">
        <v>164.1</v>
      </c>
      <c r="J93" s="428">
        <v>100.70954451819638</v>
      </c>
      <c r="K93" s="428">
        <v>96.8</v>
      </c>
      <c r="L93" s="428">
        <v>75.7</v>
      </c>
      <c r="M93" s="428">
        <v>68.2</v>
      </c>
      <c r="N93" s="402">
        <v>97.79111465376054</v>
      </c>
      <c r="O93" s="403">
        <v>-17.82245217576338</v>
      </c>
      <c r="P93" s="403">
        <v>-23.025210084033617</v>
      </c>
      <c r="Q93" s="404">
        <v>-12.169172743910462</v>
      </c>
    </row>
    <row r="94" spans="1:17" ht="12" customHeight="1">
      <c r="A94" s="430">
        <v>2006</v>
      </c>
      <c r="B94" s="428">
        <v>118.4</v>
      </c>
      <c r="C94" s="428">
        <v>53.3</v>
      </c>
      <c r="D94" s="428">
        <v>139</v>
      </c>
      <c r="E94" s="428">
        <v>76.4</v>
      </c>
      <c r="F94" s="428">
        <v>67.7</v>
      </c>
      <c r="G94" s="428">
        <v>93.5</v>
      </c>
      <c r="H94" s="428">
        <v>92.9</v>
      </c>
      <c r="I94" s="428">
        <v>117.2</v>
      </c>
      <c r="J94" s="428">
        <v>110.8</v>
      </c>
      <c r="K94" s="428">
        <v>100.8</v>
      </c>
      <c r="L94" s="428">
        <v>145.5</v>
      </c>
      <c r="M94" s="428">
        <v>94.5</v>
      </c>
      <c r="N94" s="402">
        <v>100.83333333333333</v>
      </c>
      <c r="O94" s="403">
        <v>-54.98310810810811</v>
      </c>
      <c r="P94" s="403">
        <v>16.375545851528386</v>
      </c>
      <c r="Q94" s="404">
        <v>69.10760658495585</v>
      </c>
    </row>
    <row r="95" spans="1:17" ht="12" customHeight="1">
      <c r="A95" s="430">
        <v>2007</v>
      </c>
      <c r="B95" s="428">
        <v>36.04647439508454</v>
      </c>
      <c r="C95" s="428">
        <v>87.24326003863774</v>
      </c>
      <c r="D95" s="428"/>
      <c r="E95" s="428"/>
      <c r="F95" s="428"/>
      <c r="G95" s="428"/>
      <c r="H95" s="428"/>
      <c r="I95" s="428"/>
      <c r="J95" s="428"/>
      <c r="K95" s="428"/>
      <c r="L95" s="428"/>
      <c r="M95" s="428"/>
      <c r="N95" s="402">
        <v>61.644867216861144</v>
      </c>
      <c r="O95" s="403">
        <v>142.0299391347261</v>
      </c>
      <c r="P95" s="403">
        <v>63.68341470663742</v>
      </c>
      <c r="Q95" s="404">
        <v>-28.194680003656202</v>
      </c>
    </row>
    <row r="96" spans="1:17" ht="12" customHeight="1">
      <c r="A96" s="437"/>
      <c r="B96" s="428"/>
      <c r="C96" s="428"/>
      <c r="D96" s="428"/>
      <c r="E96" s="428"/>
      <c r="F96" s="428"/>
      <c r="G96" s="428"/>
      <c r="H96" s="428"/>
      <c r="I96" s="428"/>
      <c r="J96" s="428"/>
      <c r="K96" s="428"/>
      <c r="L96" s="428"/>
      <c r="M96" s="428"/>
      <c r="N96" s="428"/>
      <c r="O96" s="402"/>
      <c r="P96" s="403"/>
      <c r="Q96" s="404"/>
    </row>
    <row r="97" spans="1:17" ht="12" customHeight="1">
      <c r="A97" s="437"/>
      <c r="B97" s="428"/>
      <c r="C97" s="428"/>
      <c r="D97" s="428"/>
      <c r="E97" s="428"/>
      <c r="F97" s="428"/>
      <c r="G97" s="428"/>
      <c r="H97" s="428"/>
      <c r="I97" s="428"/>
      <c r="J97" s="428"/>
      <c r="K97" s="428"/>
      <c r="L97" s="428"/>
      <c r="M97" s="428"/>
      <c r="N97" s="428"/>
      <c r="O97" s="402"/>
      <c r="P97" s="403"/>
      <c r="Q97" s="404"/>
    </row>
    <row r="98" spans="1:17" ht="12" customHeight="1">
      <c r="A98" s="437"/>
      <c r="B98" s="428"/>
      <c r="C98" s="428"/>
      <c r="D98" s="428"/>
      <c r="E98" s="428"/>
      <c r="F98" s="428"/>
      <c r="G98" s="428"/>
      <c r="H98" s="428"/>
      <c r="I98" s="428"/>
      <c r="J98" s="428"/>
      <c r="K98" s="428"/>
      <c r="L98" s="428"/>
      <c r="M98" s="428"/>
      <c r="N98" s="428"/>
      <c r="O98" s="402"/>
      <c r="P98" s="403"/>
      <c r="Q98" s="404"/>
    </row>
    <row r="99" spans="1:17" ht="12" customHeight="1">
      <c r="A99" s="437"/>
      <c r="B99" s="428"/>
      <c r="C99" s="428"/>
      <c r="D99" s="428"/>
      <c r="E99" s="428"/>
      <c r="F99" s="428"/>
      <c r="G99" s="428"/>
      <c r="H99" s="428"/>
      <c r="I99" s="428"/>
      <c r="J99" s="428"/>
      <c r="K99" s="428"/>
      <c r="L99" s="428"/>
      <c r="M99" s="428"/>
      <c r="N99" s="428"/>
      <c r="O99" s="402"/>
      <c r="P99" s="403"/>
      <c r="Q99" s="404"/>
    </row>
    <row r="100" spans="1:17" ht="12" customHeight="1">
      <c r="A100" s="437"/>
      <c r="B100" s="428"/>
      <c r="C100" s="428"/>
      <c r="D100" s="428"/>
      <c r="E100" s="428"/>
      <c r="F100" s="428"/>
      <c r="G100" s="428"/>
      <c r="H100" s="428"/>
      <c r="I100" s="428"/>
      <c r="J100" s="428"/>
      <c r="K100" s="428"/>
      <c r="L100" s="428"/>
      <c r="M100" s="428"/>
      <c r="N100" s="428"/>
      <c r="O100" s="402"/>
      <c r="P100" s="403"/>
      <c r="Q100" s="404"/>
    </row>
    <row r="101" spans="1:17" ht="12" customHeight="1">
      <c r="A101" s="437"/>
      <c r="B101" s="428"/>
      <c r="C101" s="428"/>
      <c r="D101" s="428"/>
      <c r="E101" s="428"/>
      <c r="F101" s="428"/>
      <c r="G101" s="428"/>
      <c r="H101" s="428"/>
      <c r="I101" s="428"/>
      <c r="J101" s="428"/>
      <c r="K101" s="428"/>
      <c r="L101" s="428"/>
      <c r="M101" s="428"/>
      <c r="N101" s="428"/>
      <c r="O101" s="402"/>
      <c r="P101" s="403"/>
      <c r="Q101" s="404"/>
    </row>
    <row r="102" spans="1:17" ht="12" customHeight="1">
      <c r="A102" s="437"/>
      <c r="B102" s="428"/>
      <c r="C102" s="428"/>
      <c r="D102" s="428"/>
      <c r="E102" s="428"/>
      <c r="F102" s="428"/>
      <c r="G102" s="428"/>
      <c r="H102" s="428"/>
      <c r="I102" s="428"/>
      <c r="J102" s="428"/>
      <c r="K102" s="428"/>
      <c r="L102" s="428"/>
      <c r="M102" s="428"/>
      <c r="N102" s="428"/>
      <c r="O102" s="402"/>
      <c r="P102" s="403"/>
      <c r="Q102" s="404"/>
    </row>
    <row r="103" spans="1:17" ht="12" customHeight="1">
      <c r="A103" s="437"/>
      <c r="B103" s="428"/>
      <c r="C103" s="428"/>
      <c r="D103" s="428"/>
      <c r="E103" s="428"/>
      <c r="F103" s="428"/>
      <c r="G103" s="428"/>
      <c r="H103" s="428"/>
      <c r="I103" s="428"/>
      <c r="J103" s="428"/>
      <c r="K103" s="428"/>
      <c r="L103" s="428"/>
      <c r="M103" s="428"/>
      <c r="N103" s="428"/>
      <c r="O103" s="402"/>
      <c r="P103" s="403"/>
      <c r="Q103" s="404"/>
    </row>
    <row r="104" spans="1:17" ht="12" customHeight="1">
      <c r="A104" s="437"/>
      <c r="B104" s="428"/>
      <c r="C104" s="428"/>
      <c r="D104" s="428"/>
      <c r="E104" s="428"/>
      <c r="F104" s="428"/>
      <c r="G104" s="428"/>
      <c r="H104" s="428"/>
      <c r="I104" s="428"/>
      <c r="J104" s="428"/>
      <c r="K104" s="428"/>
      <c r="L104" s="428"/>
      <c r="M104" s="428"/>
      <c r="N104" s="428"/>
      <c r="O104" s="402"/>
      <c r="P104" s="403"/>
      <c r="Q104" s="404"/>
    </row>
    <row r="105" spans="1:17" ht="12" customHeight="1">
      <c r="A105" s="437"/>
      <c r="B105" s="428"/>
      <c r="C105" s="428"/>
      <c r="D105" s="428"/>
      <c r="E105" s="428"/>
      <c r="F105" s="428"/>
      <c r="G105" s="428"/>
      <c r="H105" s="428"/>
      <c r="I105" s="428"/>
      <c r="J105" s="428"/>
      <c r="K105" s="428"/>
      <c r="L105" s="428"/>
      <c r="M105" s="428"/>
      <c r="N105" s="428"/>
      <c r="O105" s="402"/>
      <c r="P105" s="403"/>
      <c r="Q105" s="404"/>
    </row>
    <row r="106" spans="1:17" ht="12" customHeight="1">
      <c r="A106" s="437"/>
      <c r="B106" s="428"/>
      <c r="C106" s="428"/>
      <c r="D106" s="428"/>
      <c r="E106" s="428"/>
      <c r="F106" s="428"/>
      <c r="G106" s="428"/>
      <c r="H106" s="428"/>
      <c r="I106" s="428"/>
      <c r="J106" s="428"/>
      <c r="K106" s="428"/>
      <c r="L106" s="428"/>
      <c r="M106" s="428"/>
      <c r="N106" s="428"/>
      <c r="O106" s="402"/>
      <c r="P106" s="403"/>
      <c r="Q106" s="404"/>
    </row>
    <row r="107" spans="1:17" ht="12" customHeight="1">
      <c r="A107" s="437"/>
      <c r="B107" s="428"/>
      <c r="C107" s="428"/>
      <c r="D107" s="428"/>
      <c r="E107" s="428"/>
      <c r="F107" s="428"/>
      <c r="G107" s="428"/>
      <c r="H107" s="428"/>
      <c r="I107" s="428"/>
      <c r="J107" s="428"/>
      <c r="K107" s="428"/>
      <c r="L107" s="428"/>
      <c r="M107" s="428"/>
      <c r="N107" s="428"/>
      <c r="O107" s="402"/>
      <c r="P107" s="403"/>
      <c r="Q107" s="404"/>
    </row>
    <row r="108" spans="1:17" ht="12" customHeight="1">
      <c r="A108" s="437"/>
      <c r="B108" s="428"/>
      <c r="C108" s="428"/>
      <c r="D108" s="428"/>
      <c r="E108" s="428"/>
      <c r="F108" s="428"/>
      <c r="G108" s="428"/>
      <c r="H108" s="428"/>
      <c r="I108" s="428"/>
      <c r="J108" s="428"/>
      <c r="K108" s="428"/>
      <c r="L108" s="428"/>
      <c r="M108" s="428"/>
      <c r="N108" s="428"/>
      <c r="O108" s="402"/>
      <c r="P108" s="403"/>
      <c r="Q108" s="404"/>
    </row>
    <row r="109" spans="1:17" ht="12" customHeight="1">
      <c r="A109" s="437"/>
      <c r="B109" s="428"/>
      <c r="C109" s="428"/>
      <c r="D109" s="428"/>
      <c r="E109" s="428"/>
      <c r="F109" s="428"/>
      <c r="G109" s="428"/>
      <c r="H109" s="428"/>
      <c r="I109" s="428"/>
      <c r="J109" s="428"/>
      <c r="K109" s="428"/>
      <c r="L109" s="428"/>
      <c r="M109" s="428"/>
      <c r="N109" s="428"/>
      <c r="O109" s="402"/>
      <c r="P109" s="403"/>
      <c r="Q109" s="404"/>
    </row>
    <row r="110" spans="1:17" ht="12" customHeight="1">
      <c r="A110" s="437"/>
      <c r="B110" s="428"/>
      <c r="C110" s="428"/>
      <c r="D110" s="428"/>
      <c r="E110" s="428"/>
      <c r="F110" s="428"/>
      <c r="G110" s="428"/>
      <c r="H110" s="428"/>
      <c r="I110" s="428"/>
      <c r="J110" s="428"/>
      <c r="K110" s="428"/>
      <c r="L110" s="428"/>
      <c r="M110" s="428"/>
      <c r="N110" s="428"/>
      <c r="O110" s="402"/>
      <c r="P110" s="403"/>
      <c r="Q110" s="404"/>
    </row>
    <row r="111" spans="1:17" ht="12" customHeight="1">
      <c r="A111" s="437"/>
      <c r="B111" s="428"/>
      <c r="C111" s="428"/>
      <c r="D111" s="428"/>
      <c r="E111" s="428"/>
      <c r="F111" s="428"/>
      <c r="G111" s="428"/>
      <c r="H111" s="428"/>
      <c r="I111" s="428"/>
      <c r="J111" s="428"/>
      <c r="K111" s="428"/>
      <c r="L111" s="428"/>
      <c r="M111" s="428"/>
      <c r="N111" s="428"/>
      <c r="O111" s="402"/>
      <c r="P111" s="403"/>
      <c r="Q111" s="404"/>
    </row>
    <row r="112" spans="1:17" ht="12" customHeight="1">
      <c r="A112" s="437"/>
      <c r="B112" s="428"/>
      <c r="C112" s="428"/>
      <c r="D112" s="428"/>
      <c r="E112" s="428"/>
      <c r="F112" s="428"/>
      <c r="G112" s="428"/>
      <c r="H112" s="428"/>
      <c r="I112" s="428"/>
      <c r="J112" s="428"/>
      <c r="K112" s="428"/>
      <c r="L112" s="428"/>
      <c r="M112" s="428"/>
      <c r="N112" s="428"/>
      <c r="O112" s="402"/>
      <c r="P112" s="403"/>
      <c r="Q112" s="404"/>
    </row>
    <row r="113" spans="1:17" ht="12" customHeight="1">
      <c r="A113" s="437"/>
      <c r="B113" s="428"/>
      <c r="C113" s="428"/>
      <c r="D113" s="428"/>
      <c r="E113" s="428"/>
      <c r="F113" s="428"/>
      <c r="G113" s="428"/>
      <c r="H113" s="428"/>
      <c r="I113" s="428"/>
      <c r="J113" s="428"/>
      <c r="K113" s="428"/>
      <c r="L113" s="428"/>
      <c r="M113" s="428"/>
      <c r="N113" s="428"/>
      <c r="O113" s="402"/>
      <c r="P113" s="403"/>
      <c r="Q113" s="404"/>
    </row>
    <row r="114" spans="1:17" ht="12" customHeight="1">
      <c r="A114" s="437"/>
      <c r="B114" s="428"/>
      <c r="C114" s="428"/>
      <c r="D114" s="428"/>
      <c r="E114" s="428"/>
      <c r="F114" s="428"/>
      <c r="G114" s="428"/>
      <c r="H114" s="428"/>
      <c r="I114" s="428"/>
      <c r="J114" s="428"/>
      <c r="K114" s="428"/>
      <c r="L114" s="428"/>
      <c r="M114" s="428"/>
      <c r="N114" s="428"/>
      <c r="O114" s="402"/>
      <c r="P114" s="403"/>
      <c r="Q114" s="404"/>
    </row>
    <row r="115" spans="1:17" ht="12" customHeight="1">
      <c r="A115" s="437"/>
      <c r="B115" s="428"/>
      <c r="C115" s="428"/>
      <c r="D115" s="428"/>
      <c r="E115" s="428"/>
      <c r="F115" s="428"/>
      <c r="G115" s="428"/>
      <c r="H115" s="428"/>
      <c r="I115" s="428"/>
      <c r="J115" s="428"/>
      <c r="K115" s="428"/>
      <c r="L115" s="428"/>
      <c r="M115" s="428"/>
      <c r="N115" s="428"/>
      <c r="O115" s="402"/>
      <c r="P115" s="403"/>
      <c r="Q115" s="404"/>
    </row>
    <row r="116" spans="1:17" ht="12" customHeight="1">
      <c r="A116" s="437"/>
      <c r="B116" s="428"/>
      <c r="C116" s="428"/>
      <c r="D116" s="428"/>
      <c r="E116" s="428"/>
      <c r="F116" s="428"/>
      <c r="G116" s="428"/>
      <c r="H116" s="428"/>
      <c r="I116" s="428"/>
      <c r="J116" s="428"/>
      <c r="K116" s="428"/>
      <c r="L116" s="428"/>
      <c r="M116" s="428"/>
      <c r="N116" s="428"/>
      <c r="O116" s="402"/>
      <c r="P116" s="403"/>
      <c r="Q116" s="404"/>
    </row>
    <row r="117" spans="1:17" ht="12" customHeight="1">
      <c r="A117" s="437"/>
      <c r="B117" s="428"/>
      <c r="C117" s="428"/>
      <c r="D117" s="428"/>
      <c r="E117" s="428"/>
      <c r="F117" s="428"/>
      <c r="G117" s="428"/>
      <c r="H117" s="428"/>
      <c r="I117" s="428"/>
      <c r="J117" s="428"/>
      <c r="K117" s="428"/>
      <c r="L117" s="428"/>
      <c r="M117" s="428"/>
      <c r="N117" s="428"/>
      <c r="O117" s="402"/>
      <c r="P117" s="403"/>
      <c r="Q117" s="404"/>
    </row>
    <row r="118" spans="1:17" ht="12" customHeight="1">
      <c r="A118" s="437"/>
      <c r="B118" s="428"/>
      <c r="C118" s="428"/>
      <c r="D118" s="428"/>
      <c r="E118" s="428"/>
      <c r="F118" s="428"/>
      <c r="G118" s="428"/>
      <c r="H118" s="428"/>
      <c r="I118" s="428"/>
      <c r="J118" s="428"/>
      <c r="K118" s="428"/>
      <c r="L118" s="428"/>
      <c r="M118" s="428"/>
      <c r="N118" s="428"/>
      <c r="O118" s="402"/>
      <c r="P118" s="403"/>
      <c r="Q118" s="404"/>
    </row>
    <row r="119" spans="1:17" ht="12" customHeight="1">
      <c r="A119" s="437"/>
      <c r="B119" s="428"/>
      <c r="C119" s="428"/>
      <c r="D119" s="428"/>
      <c r="E119" s="428"/>
      <c r="F119" s="428"/>
      <c r="G119" s="428"/>
      <c r="H119" s="428"/>
      <c r="I119" s="428"/>
      <c r="J119" s="428"/>
      <c r="K119" s="428"/>
      <c r="L119" s="428"/>
      <c r="M119" s="428"/>
      <c r="N119" s="428"/>
      <c r="O119" s="402"/>
      <c r="P119" s="403"/>
      <c r="Q119" s="404"/>
    </row>
    <row r="120" spans="1:17" ht="12" customHeight="1">
      <c r="A120" s="437"/>
      <c r="B120" s="428"/>
      <c r="C120" s="428"/>
      <c r="D120" s="428"/>
      <c r="E120" s="428"/>
      <c r="F120" s="428"/>
      <c r="G120" s="428"/>
      <c r="H120" s="428"/>
      <c r="I120" s="428"/>
      <c r="J120" s="428"/>
      <c r="K120" s="428"/>
      <c r="L120" s="428"/>
      <c r="M120" s="428"/>
      <c r="N120" s="428"/>
      <c r="O120" s="402"/>
      <c r="P120" s="403"/>
      <c r="Q120" s="404"/>
    </row>
    <row r="121" spans="1:17" ht="12" customHeight="1">
      <c r="A121" s="437"/>
      <c r="B121" s="428"/>
      <c r="C121" s="428"/>
      <c r="D121" s="428"/>
      <c r="E121" s="428"/>
      <c r="F121" s="428"/>
      <c r="G121" s="428"/>
      <c r="H121" s="428"/>
      <c r="I121" s="428"/>
      <c r="J121" s="428"/>
      <c r="K121" s="428"/>
      <c r="L121" s="428"/>
      <c r="M121" s="428"/>
      <c r="N121" s="428"/>
      <c r="O121" s="402"/>
      <c r="P121" s="403"/>
      <c r="Q121" s="404"/>
    </row>
    <row r="122" spans="1:17" ht="12" customHeight="1">
      <c r="A122" s="437"/>
      <c r="B122" s="428"/>
      <c r="C122" s="428"/>
      <c r="D122" s="428"/>
      <c r="E122" s="428"/>
      <c r="F122" s="428"/>
      <c r="G122" s="428"/>
      <c r="H122" s="428"/>
      <c r="I122" s="428"/>
      <c r="J122" s="428"/>
      <c r="K122" s="428"/>
      <c r="L122" s="428"/>
      <c r="M122" s="428"/>
      <c r="N122" s="428"/>
      <c r="O122" s="402"/>
      <c r="P122" s="403"/>
      <c r="Q122" s="404"/>
    </row>
    <row r="123" spans="1:17" ht="12" customHeight="1">
      <c r="A123" s="437"/>
      <c r="B123" s="428"/>
      <c r="C123" s="428"/>
      <c r="D123" s="428"/>
      <c r="E123" s="428"/>
      <c r="F123" s="428"/>
      <c r="G123" s="428"/>
      <c r="H123" s="428"/>
      <c r="I123" s="428"/>
      <c r="J123" s="428"/>
      <c r="K123" s="428"/>
      <c r="L123" s="428"/>
      <c r="M123" s="428"/>
      <c r="N123" s="428"/>
      <c r="O123" s="402"/>
      <c r="P123" s="403"/>
      <c r="Q123" s="404"/>
    </row>
    <row r="124" spans="1:17" ht="12" customHeight="1">
      <c r="A124" s="437"/>
      <c r="B124" s="428"/>
      <c r="C124" s="428"/>
      <c r="D124" s="428"/>
      <c r="E124" s="428"/>
      <c r="F124" s="428"/>
      <c r="G124" s="428"/>
      <c r="H124" s="428"/>
      <c r="I124" s="428"/>
      <c r="J124" s="428"/>
      <c r="K124" s="428"/>
      <c r="L124" s="428"/>
      <c r="M124" s="428"/>
      <c r="N124" s="428"/>
      <c r="O124" s="402"/>
      <c r="P124" s="403"/>
      <c r="Q124" s="404"/>
    </row>
    <row r="125" spans="1:17" ht="12" customHeight="1">
      <c r="A125" s="437"/>
      <c r="B125" s="428"/>
      <c r="C125" s="428"/>
      <c r="D125" s="428"/>
      <c r="E125" s="428"/>
      <c r="F125" s="428"/>
      <c r="G125" s="428"/>
      <c r="H125" s="428"/>
      <c r="I125" s="428"/>
      <c r="J125" s="428"/>
      <c r="K125" s="428"/>
      <c r="L125" s="428"/>
      <c r="M125" s="428"/>
      <c r="N125" s="428"/>
      <c r="O125" s="402"/>
      <c r="P125" s="403"/>
      <c r="Q125" s="404"/>
    </row>
    <row r="126" spans="1:17" ht="12" customHeight="1">
      <c r="A126" s="437"/>
      <c r="B126" s="428"/>
      <c r="C126" s="428"/>
      <c r="D126" s="428"/>
      <c r="E126" s="428"/>
      <c r="F126" s="428"/>
      <c r="G126" s="428"/>
      <c r="H126" s="428"/>
      <c r="I126" s="428"/>
      <c r="J126" s="428"/>
      <c r="K126" s="428"/>
      <c r="L126" s="428"/>
      <c r="M126" s="428"/>
      <c r="N126" s="428"/>
      <c r="O126" s="402"/>
      <c r="P126" s="403"/>
      <c r="Q126" s="404"/>
    </row>
    <row r="127" spans="1:17" ht="12" customHeight="1">
      <c r="A127" s="437"/>
      <c r="B127" s="428"/>
      <c r="C127" s="428"/>
      <c r="D127" s="428"/>
      <c r="E127" s="428"/>
      <c r="F127" s="428"/>
      <c r="G127" s="428"/>
      <c r="H127" s="428"/>
      <c r="I127" s="428"/>
      <c r="J127" s="428"/>
      <c r="K127" s="428"/>
      <c r="L127" s="428"/>
      <c r="M127" s="428"/>
      <c r="N127" s="428"/>
      <c r="O127" s="402"/>
      <c r="P127" s="403"/>
      <c r="Q127" s="404"/>
    </row>
    <row r="128" spans="1:17" ht="12" customHeight="1">
      <c r="A128" s="437"/>
      <c r="B128" s="428"/>
      <c r="C128" s="428"/>
      <c r="D128" s="428"/>
      <c r="E128" s="428"/>
      <c r="F128" s="428"/>
      <c r="G128" s="428"/>
      <c r="H128" s="428"/>
      <c r="I128" s="428"/>
      <c r="J128" s="428"/>
      <c r="K128" s="428"/>
      <c r="L128" s="428"/>
      <c r="M128" s="428"/>
      <c r="N128" s="428"/>
      <c r="O128" s="402"/>
      <c r="P128" s="403"/>
      <c r="Q128" s="404"/>
    </row>
    <row r="129" spans="1:17" ht="12.75" customHeight="1">
      <c r="A129" s="593"/>
      <c r="B129" s="593"/>
      <c r="C129" s="593"/>
      <c r="D129" s="593"/>
      <c r="E129" s="593"/>
      <c r="F129" s="593"/>
      <c r="G129" s="593"/>
      <c r="H129" s="593"/>
      <c r="I129" s="593"/>
      <c r="J129" s="593"/>
      <c r="K129" s="593"/>
      <c r="L129" s="593"/>
      <c r="M129" s="593"/>
      <c r="N129" s="593"/>
      <c r="O129" s="593"/>
      <c r="P129" s="593"/>
      <c r="Q129" s="593"/>
    </row>
    <row r="130" spans="1:17" ht="12.75" customHeight="1">
      <c r="A130" s="405"/>
      <c r="B130" s="405"/>
      <c r="C130" s="405"/>
      <c r="D130" s="405"/>
      <c r="E130" s="405"/>
      <c r="F130" s="405"/>
      <c r="G130" s="405"/>
      <c r="H130" s="405"/>
      <c r="I130" s="405"/>
      <c r="J130" s="405"/>
      <c r="K130" s="405"/>
      <c r="L130" s="405"/>
      <c r="M130" s="405"/>
      <c r="N130" s="405"/>
      <c r="O130" s="406"/>
      <c r="P130" s="407"/>
      <c r="Q130" s="405"/>
    </row>
    <row r="131" spans="1:17" ht="12.75" customHeight="1">
      <c r="A131" s="587" t="s">
        <v>142</v>
      </c>
      <c r="B131" s="587"/>
      <c r="C131" s="587"/>
      <c r="D131" s="587"/>
      <c r="E131" s="587"/>
      <c r="F131" s="587"/>
      <c r="G131" s="587"/>
      <c r="H131" s="587"/>
      <c r="I131" s="587"/>
      <c r="J131" s="587"/>
      <c r="K131" s="587"/>
      <c r="L131" s="587"/>
      <c r="M131" s="587"/>
      <c r="N131" s="587"/>
      <c r="O131" s="587"/>
      <c r="P131" s="587"/>
      <c r="Q131" s="587"/>
    </row>
    <row r="132" spans="1:17" ht="12" customHeight="1">
      <c r="A132" s="587" t="s">
        <v>148</v>
      </c>
      <c r="B132" s="587"/>
      <c r="C132" s="587"/>
      <c r="D132" s="587"/>
      <c r="E132" s="587"/>
      <c r="F132" s="587"/>
      <c r="G132" s="587"/>
      <c r="H132" s="587"/>
      <c r="I132" s="587"/>
      <c r="J132" s="587"/>
      <c r="K132" s="587"/>
      <c r="L132" s="587"/>
      <c r="M132" s="587"/>
      <c r="N132" s="587"/>
      <c r="O132" s="587"/>
      <c r="P132" s="587"/>
      <c r="Q132" s="587"/>
    </row>
    <row r="133" spans="1:17" ht="12.75" customHeight="1">
      <c r="A133" s="587" t="s">
        <v>53</v>
      </c>
      <c r="B133" s="587"/>
      <c r="C133" s="587"/>
      <c r="D133" s="587"/>
      <c r="E133" s="587"/>
      <c r="F133" s="587"/>
      <c r="G133" s="587"/>
      <c r="H133" s="587"/>
      <c r="I133" s="587"/>
      <c r="J133" s="587"/>
      <c r="K133" s="587"/>
      <c r="L133" s="587"/>
      <c r="M133" s="587"/>
      <c r="N133" s="587"/>
      <c r="O133" s="587"/>
      <c r="P133" s="587"/>
      <c r="Q133" s="587"/>
    </row>
    <row r="134" spans="1:17" ht="12" customHeight="1">
      <c r="A134" s="405"/>
      <c r="B134" s="408"/>
      <c r="C134" s="405"/>
      <c r="D134" s="405"/>
      <c r="E134" s="405"/>
      <c r="F134" s="405"/>
      <c r="G134" s="405"/>
      <c r="H134" s="405"/>
      <c r="I134" s="405"/>
      <c r="J134" s="405"/>
      <c r="K134" s="405"/>
      <c r="L134" s="405"/>
      <c r="M134" s="405"/>
      <c r="N134" s="405"/>
      <c r="O134" s="406"/>
      <c r="P134" s="407"/>
      <c r="Q134" s="438"/>
    </row>
    <row r="135" spans="1:17" ht="12" customHeight="1">
      <c r="A135" s="405"/>
      <c r="B135" s="408"/>
      <c r="C135" s="405"/>
      <c r="D135" s="405"/>
      <c r="E135" s="405"/>
      <c r="F135" s="405"/>
      <c r="G135" s="405"/>
      <c r="H135" s="405"/>
      <c r="I135" s="405"/>
      <c r="J135" s="405"/>
      <c r="K135" s="405"/>
      <c r="L135" s="405"/>
      <c r="M135" s="405"/>
      <c r="N135" s="405"/>
      <c r="O135" s="406"/>
      <c r="P135" s="407"/>
      <c r="Q135" s="438"/>
    </row>
    <row r="136" spans="1:17" ht="12" customHeight="1">
      <c r="A136" s="411"/>
      <c r="B136" s="412"/>
      <c r="C136" s="413"/>
      <c r="D136" s="413"/>
      <c r="E136" s="413"/>
      <c r="F136" s="413"/>
      <c r="G136" s="413"/>
      <c r="H136" s="413"/>
      <c r="I136" s="413"/>
      <c r="J136" s="413"/>
      <c r="K136" s="413"/>
      <c r="L136" s="413"/>
      <c r="M136" s="413"/>
      <c r="N136" s="414"/>
      <c r="O136" s="589" t="s">
        <v>54</v>
      </c>
      <c r="P136" s="590"/>
      <c r="Q136" s="590"/>
    </row>
    <row r="137" spans="1:17" ht="12" customHeight="1">
      <c r="A137" s="415"/>
      <c r="B137" s="416"/>
      <c r="C137" s="417"/>
      <c r="D137" s="417"/>
      <c r="E137" s="417"/>
      <c r="F137" s="417"/>
      <c r="G137" s="417"/>
      <c r="H137" s="417"/>
      <c r="I137" s="417"/>
      <c r="J137" s="417"/>
      <c r="K137" s="417"/>
      <c r="L137" s="417"/>
      <c r="M137" s="417"/>
      <c r="N137" s="418"/>
      <c r="O137" s="457" t="s">
        <v>190</v>
      </c>
      <c r="P137" s="458"/>
      <c r="Q137" s="459" t="s">
        <v>191</v>
      </c>
    </row>
    <row r="138" spans="1:17" ht="12" customHeight="1">
      <c r="A138" s="419" t="s">
        <v>56</v>
      </c>
      <c r="B138" s="416" t="s">
        <v>57</v>
      </c>
      <c r="C138" s="417" t="s">
        <v>58</v>
      </c>
      <c r="D138" s="417" t="s">
        <v>59</v>
      </c>
      <c r="E138" s="417" t="s">
        <v>55</v>
      </c>
      <c r="F138" s="417" t="s">
        <v>60</v>
      </c>
      <c r="G138" s="417" t="s">
        <v>61</v>
      </c>
      <c r="H138" s="417" t="s">
        <v>62</v>
      </c>
      <c r="I138" s="417" t="s">
        <v>63</v>
      </c>
      <c r="J138" s="417" t="s">
        <v>64</v>
      </c>
      <c r="K138" s="417" t="s">
        <v>65</v>
      </c>
      <c r="L138" s="417" t="s">
        <v>66</v>
      </c>
      <c r="M138" s="417" t="s">
        <v>67</v>
      </c>
      <c r="N138" s="418" t="s">
        <v>68</v>
      </c>
      <c r="O138" s="591" t="s">
        <v>69</v>
      </c>
      <c r="P138" s="592"/>
      <c r="Q138" s="592"/>
    </row>
    <row r="139" spans="1:17" ht="12" customHeight="1">
      <c r="A139" s="415"/>
      <c r="B139" s="416"/>
      <c r="C139" s="417"/>
      <c r="D139" s="417"/>
      <c r="E139" s="417"/>
      <c r="F139" s="417"/>
      <c r="G139" s="417"/>
      <c r="H139" s="417"/>
      <c r="I139" s="417"/>
      <c r="J139" s="417"/>
      <c r="K139" s="417"/>
      <c r="L139" s="417"/>
      <c r="M139" s="417"/>
      <c r="N139" s="417"/>
      <c r="O139" s="460" t="s">
        <v>70</v>
      </c>
      <c r="P139" s="401" t="s">
        <v>71</v>
      </c>
      <c r="Q139" s="461" t="s">
        <v>71</v>
      </c>
    </row>
    <row r="140" spans="1:17" ht="12" customHeight="1">
      <c r="A140" s="420"/>
      <c r="B140" s="421"/>
      <c r="C140" s="422"/>
      <c r="D140" s="422"/>
      <c r="E140" s="422"/>
      <c r="F140" s="422"/>
      <c r="G140" s="422"/>
      <c r="H140" s="422"/>
      <c r="I140" s="422"/>
      <c r="J140" s="422"/>
      <c r="K140" s="422"/>
      <c r="L140" s="422"/>
      <c r="M140" s="422"/>
      <c r="N140" s="422"/>
      <c r="O140" s="462" t="s">
        <v>72</v>
      </c>
      <c r="P140" s="463" t="s">
        <v>73</v>
      </c>
      <c r="Q140" s="464" t="s">
        <v>166</v>
      </c>
    </row>
    <row r="141" spans="1:17" ht="10.5" customHeight="1">
      <c r="A141" s="440"/>
      <c r="B141" s="441"/>
      <c r="C141" s="441"/>
      <c r="D141" s="441"/>
      <c r="E141" s="441"/>
      <c r="F141" s="441"/>
      <c r="G141" s="441"/>
      <c r="H141" s="441"/>
      <c r="I141" s="441"/>
      <c r="J141" s="441"/>
      <c r="K141" s="441"/>
      <c r="L141" s="441"/>
      <c r="M141" s="441"/>
      <c r="N141" s="441"/>
      <c r="O141" s="442"/>
      <c r="P141" s="441"/>
      <c r="Q141" s="405"/>
    </row>
    <row r="142" spans="1:17" ht="10.5" customHeight="1">
      <c r="A142" s="440"/>
      <c r="B142" s="441"/>
      <c r="C142" s="441"/>
      <c r="D142" s="441"/>
      <c r="E142" s="441"/>
      <c r="F142" s="441"/>
      <c r="G142" s="441"/>
      <c r="H142" s="441"/>
      <c r="I142" s="441"/>
      <c r="J142" s="441"/>
      <c r="K142" s="441"/>
      <c r="L142" s="441"/>
      <c r="M142" s="441"/>
      <c r="N142" s="441"/>
      <c r="O142" s="442"/>
      <c r="P142" s="441"/>
      <c r="Q142" s="405"/>
    </row>
    <row r="143" spans="1:17" ht="10.5" customHeight="1">
      <c r="A143" s="588" t="s">
        <v>144</v>
      </c>
      <c r="B143" s="588"/>
      <c r="C143" s="588"/>
      <c r="D143" s="588"/>
      <c r="E143" s="588"/>
      <c r="F143" s="588"/>
      <c r="G143" s="588"/>
      <c r="H143" s="588"/>
      <c r="I143" s="588"/>
      <c r="J143" s="588"/>
      <c r="K143" s="588"/>
      <c r="L143" s="588"/>
      <c r="M143" s="588"/>
      <c r="N143" s="588"/>
      <c r="O143" s="588"/>
      <c r="P143" s="588"/>
      <c r="Q143" s="588"/>
    </row>
    <row r="144" spans="1:17" ht="10.5" customHeight="1">
      <c r="A144" s="440"/>
      <c r="B144" s="441"/>
      <c r="C144" s="441"/>
      <c r="D144" s="441"/>
      <c r="E144" s="441"/>
      <c r="F144" s="441"/>
      <c r="G144" s="441"/>
      <c r="H144" s="441"/>
      <c r="I144" s="441"/>
      <c r="J144" s="441"/>
      <c r="K144" s="441"/>
      <c r="L144" s="441"/>
      <c r="M144" s="441"/>
      <c r="N144" s="441"/>
      <c r="O144" s="442"/>
      <c r="P144" s="441"/>
      <c r="Q144" s="405"/>
    </row>
    <row r="145" spans="1:17" ht="10.5" customHeight="1">
      <c r="A145" s="440"/>
      <c r="B145" s="428"/>
      <c r="C145" s="428"/>
      <c r="D145" s="428"/>
      <c r="E145" s="428"/>
      <c r="F145" s="428"/>
      <c r="G145" s="428"/>
      <c r="H145" s="428"/>
      <c r="I145" s="428"/>
      <c r="J145" s="428"/>
      <c r="K145" s="428"/>
      <c r="L145" s="428"/>
      <c r="M145" s="428"/>
      <c r="N145" s="428"/>
      <c r="O145" s="442"/>
      <c r="P145" s="441"/>
      <c r="Q145" s="405"/>
    </row>
    <row r="146" spans="1:17" ht="10.5" customHeight="1">
      <c r="A146" s="430">
        <v>2002</v>
      </c>
      <c r="B146" s="428">
        <v>34.05482597623364</v>
      </c>
      <c r="C146" s="428">
        <v>56.76531403410041</v>
      </c>
      <c r="D146" s="428">
        <v>81.70461450592354</v>
      </c>
      <c r="E146" s="428">
        <v>90.4899822995478</v>
      </c>
      <c r="F146" s="428">
        <v>108.07459839115371</v>
      </c>
      <c r="G146" s="428">
        <v>103.25508898535216</v>
      </c>
      <c r="H146" s="428">
        <v>105.94592390148986</v>
      </c>
      <c r="I146" s="428">
        <v>100.48592836605495</v>
      </c>
      <c r="J146" s="428">
        <v>94.57878229739303</v>
      </c>
      <c r="K146" s="428">
        <v>72.75763798299549</v>
      </c>
      <c r="L146" s="428">
        <v>90.82212293952796</v>
      </c>
      <c r="M146" s="428">
        <v>55.739148176251284</v>
      </c>
      <c r="N146" s="428"/>
      <c r="O146" s="402"/>
      <c r="P146" s="403"/>
      <c r="Q146" s="404"/>
    </row>
    <row r="147" spans="1:17" ht="12" customHeight="1">
      <c r="A147" s="430">
        <v>2003</v>
      </c>
      <c r="B147" s="428">
        <v>39.888603664720854</v>
      </c>
      <c r="C147" s="428">
        <v>47.4733070469634</v>
      </c>
      <c r="D147" s="428">
        <v>77.37290440328259</v>
      </c>
      <c r="E147" s="428">
        <v>73.39316557686533</v>
      </c>
      <c r="F147" s="428">
        <v>96.3</v>
      </c>
      <c r="G147" s="428">
        <v>102.5</v>
      </c>
      <c r="H147" s="428">
        <v>85.6</v>
      </c>
      <c r="I147" s="428">
        <v>82.0486513652616</v>
      </c>
      <c r="J147" s="428">
        <v>89.5</v>
      </c>
      <c r="K147" s="428">
        <v>72.5</v>
      </c>
      <c r="L147" s="428">
        <v>63.6</v>
      </c>
      <c r="M147" s="428">
        <v>67.9</v>
      </c>
      <c r="N147" s="402">
        <v>74.83971933809114</v>
      </c>
      <c r="O147" s="403">
        <v>19.01471268835307</v>
      </c>
      <c r="P147" s="403">
        <v>-16.369163361899243</v>
      </c>
      <c r="Q147" s="404">
        <v>-3.8077779865306303</v>
      </c>
    </row>
    <row r="148" spans="1:17" ht="12" customHeight="1">
      <c r="A148" s="430">
        <v>2004</v>
      </c>
      <c r="B148" s="428">
        <v>29.211520937402003</v>
      </c>
      <c r="C148" s="428">
        <v>39.9</v>
      </c>
      <c r="D148" s="428">
        <v>116.64184204601011</v>
      </c>
      <c r="E148" s="428">
        <v>84.8</v>
      </c>
      <c r="F148" s="428">
        <v>86.6</v>
      </c>
      <c r="G148" s="428">
        <v>118</v>
      </c>
      <c r="H148" s="428">
        <v>85.93519252110507</v>
      </c>
      <c r="I148" s="428">
        <v>88.4</v>
      </c>
      <c r="J148" s="428">
        <v>89.24569275563601</v>
      </c>
      <c r="K148" s="428">
        <v>70.16892276084417</v>
      </c>
      <c r="L148" s="428">
        <v>78.5</v>
      </c>
      <c r="M148" s="428">
        <v>49.92916481304101</v>
      </c>
      <c r="N148" s="402">
        <v>78.11102798616984</v>
      </c>
      <c r="O148" s="403">
        <v>36.58994369208836</v>
      </c>
      <c r="P148" s="403">
        <v>-15.95276907815046</v>
      </c>
      <c r="Q148" s="404">
        <v>-20.890557023773233</v>
      </c>
    </row>
    <row r="149" spans="1:17" ht="12" customHeight="1">
      <c r="A149" s="430">
        <v>2005</v>
      </c>
      <c r="B149" s="428">
        <v>32.318770932915626</v>
      </c>
      <c r="C149" s="428">
        <v>47.6</v>
      </c>
      <c r="D149" s="428">
        <v>70.42472062263182</v>
      </c>
      <c r="E149" s="428">
        <v>67.09141670274772</v>
      </c>
      <c r="F149" s="428">
        <v>97.1</v>
      </c>
      <c r="G149" s="428">
        <v>94.88216889618958</v>
      </c>
      <c r="H149" s="428">
        <v>90.1</v>
      </c>
      <c r="I149" s="428">
        <v>89.9</v>
      </c>
      <c r="J149" s="428">
        <v>113.66447391055145</v>
      </c>
      <c r="K149" s="428">
        <v>82.3</v>
      </c>
      <c r="L149" s="428">
        <v>81.1</v>
      </c>
      <c r="M149" s="428">
        <v>64.8</v>
      </c>
      <c r="N149" s="402">
        <v>77.60679592208635</v>
      </c>
      <c r="O149" s="403">
        <v>47.28282860385924</v>
      </c>
      <c r="P149" s="403">
        <v>19.298245614035093</v>
      </c>
      <c r="Q149" s="404">
        <v>15.637407264271225</v>
      </c>
    </row>
    <row r="150" spans="1:17" ht="12" customHeight="1">
      <c r="A150" s="430">
        <v>2006</v>
      </c>
      <c r="B150" s="428">
        <v>40.1</v>
      </c>
      <c r="C150" s="428">
        <v>44.1</v>
      </c>
      <c r="D150" s="428">
        <v>104.4</v>
      </c>
      <c r="E150" s="428">
        <v>84.7</v>
      </c>
      <c r="F150" s="428">
        <v>100.1</v>
      </c>
      <c r="G150" s="428">
        <v>101.6</v>
      </c>
      <c r="H150" s="428">
        <v>98.8</v>
      </c>
      <c r="I150" s="428">
        <v>86.5</v>
      </c>
      <c r="J150" s="428">
        <v>87.3</v>
      </c>
      <c r="K150" s="428">
        <v>62.8</v>
      </c>
      <c r="L150" s="428">
        <v>90.9</v>
      </c>
      <c r="M150" s="428">
        <v>56.7</v>
      </c>
      <c r="N150" s="402">
        <v>79.83333333333333</v>
      </c>
      <c r="O150" s="403">
        <v>9.975062344139651</v>
      </c>
      <c r="P150" s="403">
        <v>-7.352941176470588</v>
      </c>
      <c r="Q150" s="404">
        <v>5.356975610495889</v>
      </c>
    </row>
    <row r="151" spans="1:17" ht="12" customHeight="1">
      <c r="A151" s="430">
        <v>2007</v>
      </c>
      <c r="B151" s="428">
        <v>62.45433685941102</v>
      </c>
      <c r="C151" s="428">
        <v>52.68741927619318</v>
      </c>
      <c r="D151" s="428"/>
      <c r="E151" s="428"/>
      <c r="F151" s="428"/>
      <c r="G151" s="428"/>
      <c r="H151" s="428"/>
      <c r="I151" s="428"/>
      <c r="J151" s="428"/>
      <c r="K151" s="428"/>
      <c r="L151" s="428"/>
      <c r="M151" s="428"/>
      <c r="N151" s="402">
        <v>57.5708780678021</v>
      </c>
      <c r="O151" s="403">
        <v>-15.638493776987557</v>
      </c>
      <c r="P151" s="403">
        <v>19.47260606846526</v>
      </c>
      <c r="Q151" s="404">
        <v>36.747928902142746</v>
      </c>
    </row>
    <row r="152" spans="1:17" ht="12" customHeight="1">
      <c r="A152" s="440"/>
      <c r="B152" s="441"/>
      <c r="C152" s="441"/>
      <c r="D152" s="441"/>
      <c r="E152" s="441"/>
      <c r="F152" s="441"/>
      <c r="G152" s="441"/>
      <c r="H152" s="441"/>
      <c r="I152" s="441"/>
      <c r="J152" s="441"/>
      <c r="K152" s="441"/>
      <c r="L152" s="441"/>
      <c r="M152" s="441"/>
      <c r="N152" s="441"/>
      <c r="O152" s="442"/>
      <c r="P152" s="441"/>
      <c r="Q152" s="405"/>
    </row>
    <row r="153" spans="1:17" ht="10.5" customHeight="1">
      <c r="A153" s="440"/>
      <c r="B153" s="441"/>
      <c r="C153" s="441"/>
      <c r="D153" s="441"/>
      <c r="E153" s="441"/>
      <c r="F153" s="441"/>
      <c r="G153" s="441"/>
      <c r="H153" s="441"/>
      <c r="I153" s="441"/>
      <c r="J153" s="441"/>
      <c r="K153" s="441"/>
      <c r="L153" s="441"/>
      <c r="M153" s="441"/>
      <c r="N153" s="441"/>
      <c r="O153" s="442"/>
      <c r="P153" s="441"/>
      <c r="Q153" s="405"/>
    </row>
    <row r="154" spans="1:17" ht="10.5" customHeight="1">
      <c r="A154" s="588" t="s">
        <v>145</v>
      </c>
      <c r="B154" s="588"/>
      <c r="C154" s="588"/>
      <c r="D154" s="588"/>
      <c r="E154" s="588"/>
      <c r="F154" s="588"/>
      <c r="G154" s="588"/>
      <c r="H154" s="588"/>
      <c r="I154" s="588"/>
      <c r="J154" s="588"/>
      <c r="K154" s="588"/>
      <c r="L154" s="588"/>
      <c r="M154" s="588"/>
      <c r="N154" s="588"/>
      <c r="O154" s="588"/>
      <c r="P154" s="588"/>
      <c r="Q154" s="588"/>
    </row>
    <row r="155" spans="1:17" ht="10.5" customHeight="1">
      <c r="A155" s="440"/>
      <c r="B155" s="428"/>
      <c r="C155" s="428"/>
      <c r="D155" s="428"/>
      <c r="E155" s="428"/>
      <c r="F155" s="428"/>
      <c r="G155" s="428"/>
      <c r="H155" s="428"/>
      <c r="I155" s="428"/>
      <c r="J155" s="428"/>
      <c r="K155" s="428"/>
      <c r="L155" s="428"/>
      <c r="M155" s="428"/>
      <c r="N155" s="428"/>
      <c r="O155" s="442"/>
      <c r="P155" s="441"/>
      <c r="Q155" s="405"/>
    </row>
    <row r="156" spans="1:17" ht="10.5" customHeight="1">
      <c r="A156" s="430">
        <v>2002</v>
      </c>
      <c r="B156" s="428">
        <v>30.758596931054665</v>
      </c>
      <c r="C156" s="428">
        <v>57.58593149724862</v>
      </c>
      <c r="D156" s="428">
        <v>82.34758778490048</v>
      </c>
      <c r="E156" s="428">
        <v>85.24601101049016</v>
      </c>
      <c r="F156" s="428">
        <v>149.8793776603147</v>
      </c>
      <c r="G156" s="428">
        <v>126.22412455319247</v>
      </c>
      <c r="H156" s="428">
        <v>124.07016942514007</v>
      </c>
      <c r="I156" s="428">
        <v>139.27144291082152</v>
      </c>
      <c r="J156" s="428">
        <v>88.30333256519846</v>
      </c>
      <c r="K156" s="428">
        <v>55.90572879490171</v>
      </c>
      <c r="L156" s="428">
        <v>132.51237879997942</v>
      </c>
      <c r="M156" s="428">
        <v>42.45233692952508</v>
      </c>
      <c r="N156" s="428"/>
      <c r="O156" s="402"/>
      <c r="P156" s="403"/>
      <c r="Q156" s="404"/>
    </row>
    <row r="157" spans="1:17" ht="12" customHeight="1">
      <c r="A157" s="430">
        <v>2003</v>
      </c>
      <c r="B157" s="428">
        <v>27.512951430724303</v>
      </c>
      <c r="C157" s="428">
        <v>48.516949152542374</v>
      </c>
      <c r="D157" s="428">
        <v>90.24540960451978</v>
      </c>
      <c r="E157" s="428">
        <v>80.12888418079096</v>
      </c>
      <c r="F157" s="428">
        <v>112.2</v>
      </c>
      <c r="G157" s="428">
        <v>109.5</v>
      </c>
      <c r="H157" s="428">
        <v>79.9</v>
      </c>
      <c r="I157" s="428">
        <v>91.36946798493409</v>
      </c>
      <c r="J157" s="428">
        <v>76.8</v>
      </c>
      <c r="K157" s="428">
        <v>59.6</v>
      </c>
      <c r="L157" s="428">
        <v>47.8</v>
      </c>
      <c r="M157" s="428">
        <v>58</v>
      </c>
      <c r="N157" s="402">
        <v>73.46447186279262</v>
      </c>
      <c r="O157" s="403">
        <v>76.34221931698121</v>
      </c>
      <c r="P157" s="403">
        <v>-15.748607531232786</v>
      </c>
      <c r="Q157" s="404">
        <v>-13.939321499724395</v>
      </c>
    </row>
    <row r="158" spans="1:17" ht="12" customHeight="1">
      <c r="A158" s="430">
        <v>2004</v>
      </c>
      <c r="B158" s="428">
        <v>21.077565913371</v>
      </c>
      <c r="C158" s="428">
        <v>47.4</v>
      </c>
      <c r="D158" s="428">
        <v>232.75364877589456</v>
      </c>
      <c r="E158" s="428">
        <v>69.1</v>
      </c>
      <c r="F158" s="428">
        <v>94.4</v>
      </c>
      <c r="G158" s="428">
        <v>187.7</v>
      </c>
      <c r="H158" s="428">
        <v>108.61287664783428</v>
      </c>
      <c r="I158" s="428">
        <v>81.2</v>
      </c>
      <c r="J158" s="428">
        <v>72.00741525423729</v>
      </c>
      <c r="K158" s="428">
        <v>91.44891713747646</v>
      </c>
      <c r="L158" s="428">
        <v>106.4</v>
      </c>
      <c r="M158" s="428">
        <v>51.921492467043315</v>
      </c>
      <c r="N158" s="402">
        <v>97.00182634965473</v>
      </c>
      <c r="O158" s="403">
        <v>124.88365210107494</v>
      </c>
      <c r="P158" s="403">
        <v>-2.3021834061135418</v>
      </c>
      <c r="Q158" s="404">
        <v>-9.93337438554782</v>
      </c>
    </row>
    <row r="159" spans="1:17" ht="12" customHeight="1">
      <c r="A159" s="430">
        <v>2005</v>
      </c>
      <c r="B159" s="428">
        <v>33.28625235404896</v>
      </c>
      <c r="C159" s="428">
        <v>18</v>
      </c>
      <c r="D159" s="428">
        <v>101.97151600753295</v>
      </c>
      <c r="E159" s="428">
        <v>77.65124764595103</v>
      </c>
      <c r="F159" s="428">
        <v>98.4</v>
      </c>
      <c r="G159" s="428">
        <v>123.09322033898304</v>
      </c>
      <c r="H159" s="428">
        <v>123.5</v>
      </c>
      <c r="I159" s="428">
        <v>103.4</v>
      </c>
      <c r="J159" s="428">
        <v>170.1271186440678</v>
      </c>
      <c r="K159" s="428">
        <v>77.5</v>
      </c>
      <c r="L159" s="428">
        <v>75.4</v>
      </c>
      <c r="M159" s="428">
        <v>56.1</v>
      </c>
      <c r="N159" s="402">
        <v>88.20244624921531</v>
      </c>
      <c r="O159" s="403">
        <v>-45.92362093352192</v>
      </c>
      <c r="P159" s="403">
        <v>-62.025316455696206</v>
      </c>
      <c r="Q159" s="404">
        <v>-25.105030136541757</v>
      </c>
    </row>
    <row r="160" spans="1:17" ht="12" customHeight="1">
      <c r="A160" s="430">
        <v>2006</v>
      </c>
      <c r="B160" s="428">
        <v>35.3</v>
      </c>
      <c r="C160" s="428">
        <v>33</v>
      </c>
      <c r="D160" s="428">
        <v>101.5</v>
      </c>
      <c r="E160" s="428">
        <v>106</v>
      </c>
      <c r="F160" s="428">
        <v>139.4</v>
      </c>
      <c r="G160" s="428">
        <v>150.50317796610167</v>
      </c>
      <c r="H160" s="428">
        <v>139.7</v>
      </c>
      <c r="I160" s="428">
        <v>112</v>
      </c>
      <c r="J160" s="428">
        <v>102.4</v>
      </c>
      <c r="K160" s="428">
        <v>61</v>
      </c>
      <c r="L160" s="428">
        <v>124.2</v>
      </c>
      <c r="M160" s="428">
        <v>47.2</v>
      </c>
      <c r="N160" s="402">
        <v>96.01693149717515</v>
      </c>
      <c r="O160" s="403">
        <v>-6.515580736543902</v>
      </c>
      <c r="P160" s="403">
        <v>83.33333333333333</v>
      </c>
      <c r="Q160" s="404">
        <v>33.1740902581427</v>
      </c>
    </row>
    <row r="161" spans="1:17" ht="12" customHeight="1">
      <c r="A161" s="430">
        <v>2007</v>
      </c>
      <c r="B161" s="428">
        <v>116.31650188323917</v>
      </c>
      <c r="C161" s="428">
        <v>40.8103813559322</v>
      </c>
      <c r="D161" s="428"/>
      <c r="E161" s="428"/>
      <c r="F161" s="428"/>
      <c r="G161" s="428"/>
      <c r="H161" s="428"/>
      <c r="I161" s="428"/>
      <c r="J161" s="428"/>
      <c r="K161" s="428"/>
      <c r="L161" s="428"/>
      <c r="M161" s="428"/>
      <c r="N161" s="402">
        <v>78.56344161958569</v>
      </c>
      <c r="O161" s="403">
        <v>-64.91436666750992</v>
      </c>
      <c r="P161" s="403">
        <v>23.66782229070364</v>
      </c>
      <c r="Q161" s="404">
        <v>130.0540018143066</v>
      </c>
    </row>
    <row r="162" spans="1:17" ht="10.5" customHeight="1">
      <c r="A162" s="440"/>
      <c r="B162" s="441"/>
      <c r="C162" s="441"/>
      <c r="D162" s="441"/>
      <c r="E162" s="441"/>
      <c r="F162" s="441"/>
      <c r="G162" s="441"/>
      <c r="H162" s="441"/>
      <c r="I162" s="441"/>
      <c r="J162" s="441"/>
      <c r="K162" s="441"/>
      <c r="L162" s="441"/>
      <c r="M162" s="441"/>
      <c r="N162" s="441"/>
      <c r="O162" s="442"/>
      <c r="P162" s="441"/>
      <c r="Q162" s="405"/>
    </row>
    <row r="163" spans="1:17" ht="10.5" customHeight="1">
      <c r="A163" s="440"/>
      <c r="B163" s="441"/>
      <c r="C163" s="441"/>
      <c r="D163" s="441"/>
      <c r="E163" s="441"/>
      <c r="F163" s="441"/>
      <c r="G163" s="441"/>
      <c r="H163" s="441"/>
      <c r="I163" s="441"/>
      <c r="J163" s="441"/>
      <c r="K163" s="441"/>
      <c r="L163" s="441"/>
      <c r="M163" s="441"/>
      <c r="N163" s="441"/>
      <c r="O163" s="442"/>
      <c r="P163" s="441"/>
      <c r="Q163" s="405"/>
    </row>
    <row r="164" spans="1:17" ht="10.5" customHeight="1">
      <c r="A164" s="588" t="s">
        <v>146</v>
      </c>
      <c r="B164" s="588"/>
      <c r="C164" s="588"/>
      <c r="D164" s="588"/>
      <c r="E164" s="588"/>
      <c r="F164" s="588"/>
      <c r="G164" s="588"/>
      <c r="H164" s="588"/>
      <c r="I164" s="588"/>
      <c r="J164" s="588"/>
      <c r="K164" s="588"/>
      <c r="L164" s="588"/>
      <c r="M164" s="588"/>
      <c r="N164" s="588"/>
      <c r="O164" s="588"/>
      <c r="P164" s="588"/>
      <c r="Q164" s="588"/>
    </row>
    <row r="165" spans="1:17" ht="1.5" customHeight="1">
      <c r="A165" s="440"/>
      <c r="B165" s="441"/>
      <c r="C165" s="441"/>
      <c r="D165" s="441"/>
      <c r="E165" s="441"/>
      <c r="F165" s="441"/>
      <c r="G165" s="441"/>
      <c r="H165" s="441"/>
      <c r="I165" s="441"/>
      <c r="J165" s="441"/>
      <c r="K165" s="441"/>
      <c r="L165" s="441"/>
      <c r="M165" s="441"/>
      <c r="N165" s="441"/>
      <c r="O165" s="442"/>
      <c r="P165" s="441"/>
      <c r="Q165" s="405"/>
    </row>
    <row r="166" spans="1:17" ht="10.5" customHeight="1">
      <c r="A166" s="440"/>
      <c r="B166" s="428"/>
      <c r="C166" s="428"/>
      <c r="D166" s="428"/>
      <c r="E166" s="428"/>
      <c r="F166" s="428"/>
      <c r="G166" s="428"/>
      <c r="H166" s="428"/>
      <c r="I166" s="428"/>
      <c r="J166" s="428"/>
      <c r="K166" s="428"/>
      <c r="L166" s="428"/>
      <c r="M166" s="428"/>
      <c r="N166" s="428"/>
      <c r="O166" s="442"/>
      <c r="P166" s="441"/>
      <c r="Q166" s="405"/>
    </row>
    <row r="167" spans="1:17" ht="10.5" customHeight="1">
      <c r="A167" s="430">
        <v>2002</v>
      </c>
      <c r="B167" s="428">
        <v>35.729829555479746</v>
      </c>
      <c r="C167" s="428">
        <v>56.34831123535044</v>
      </c>
      <c r="D167" s="428">
        <v>81.37788298379888</v>
      </c>
      <c r="E167" s="428">
        <v>93.15474582451697</v>
      </c>
      <c r="F167" s="428">
        <v>86.83118653637618</v>
      </c>
      <c r="G167" s="428">
        <v>91.58320153228807</v>
      </c>
      <c r="H167" s="428">
        <v>96.73595284629448</v>
      </c>
      <c r="I167" s="428">
        <v>80.7767785066571</v>
      </c>
      <c r="J167" s="428">
        <v>97.76769933691098</v>
      </c>
      <c r="K167" s="428">
        <v>81.32106216257652</v>
      </c>
      <c r="L167" s="428">
        <v>69.63690697753702</v>
      </c>
      <c r="M167" s="428">
        <v>62.490941066441074</v>
      </c>
      <c r="N167" s="428"/>
      <c r="O167" s="402"/>
      <c r="P167" s="403"/>
      <c r="Q167" s="404"/>
    </row>
    <row r="168" spans="1:17" ht="12" customHeight="1">
      <c r="A168" s="430">
        <v>2003</v>
      </c>
      <c r="B168" s="428">
        <v>46.17738423654846</v>
      </c>
      <c r="C168" s="428">
        <v>46.94297237805167</v>
      </c>
      <c r="D168" s="428">
        <v>70.83164303842479</v>
      </c>
      <c r="E168" s="428">
        <v>69.97035896854653</v>
      </c>
      <c r="F168" s="428">
        <v>88.2</v>
      </c>
      <c r="G168" s="428">
        <v>98.9</v>
      </c>
      <c r="H168" s="428">
        <v>88.5</v>
      </c>
      <c r="I168" s="428">
        <v>77.3122075503212</v>
      </c>
      <c r="J168" s="428">
        <v>95.9</v>
      </c>
      <c r="K168" s="428">
        <v>79</v>
      </c>
      <c r="L168" s="428">
        <v>71.6</v>
      </c>
      <c r="M168" s="428">
        <v>73</v>
      </c>
      <c r="N168" s="402">
        <v>75.5278805143244</v>
      </c>
      <c r="O168" s="403">
        <v>1.657928776522731</v>
      </c>
      <c r="P168" s="403">
        <v>-16.691429878023165</v>
      </c>
      <c r="Q168" s="404">
        <v>1.1318819155324733</v>
      </c>
    </row>
    <row r="169" spans="1:17" ht="12" customHeight="1">
      <c r="A169" s="430">
        <v>2004</v>
      </c>
      <c r="B169" s="428">
        <v>33.34485201091139</v>
      </c>
      <c r="C169" s="428">
        <v>36.1</v>
      </c>
      <c r="D169" s="428">
        <v>57.638744863883474</v>
      </c>
      <c r="E169" s="428">
        <v>92.8</v>
      </c>
      <c r="F169" s="428">
        <v>82.7</v>
      </c>
      <c r="G169" s="428">
        <v>82.6</v>
      </c>
      <c r="H169" s="428">
        <v>74.41135495385626</v>
      </c>
      <c r="I169" s="428">
        <v>92</v>
      </c>
      <c r="J169" s="428">
        <v>98.00545450005225</v>
      </c>
      <c r="K169" s="428">
        <v>59.355331864265814</v>
      </c>
      <c r="L169" s="428">
        <v>64.4</v>
      </c>
      <c r="M169" s="428">
        <v>48.91674837152266</v>
      </c>
      <c r="N169" s="402">
        <v>68.52270721370765</v>
      </c>
      <c r="O169" s="403">
        <v>8.262588744394636</v>
      </c>
      <c r="P169" s="403">
        <v>-23.09818025737402</v>
      </c>
      <c r="Q169" s="404">
        <v>-25.424628367431218</v>
      </c>
    </row>
    <row r="170" spans="1:17" ht="12" customHeight="1">
      <c r="A170" s="430">
        <v>2005</v>
      </c>
      <c r="B170" s="428">
        <v>31.827137894719687</v>
      </c>
      <c r="C170" s="428">
        <v>62.7</v>
      </c>
      <c r="D170" s="428">
        <v>54.39397675340465</v>
      </c>
      <c r="E170" s="428">
        <v>61.725358341274536</v>
      </c>
      <c r="F170" s="428">
        <v>96.5</v>
      </c>
      <c r="G170" s="428">
        <v>80.54650866689525</v>
      </c>
      <c r="H170" s="428">
        <v>73.1</v>
      </c>
      <c r="I170" s="428">
        <v>83.1</v>
      </c>
      <c r="J170" s="428">
        <v>84.97255180376958</v>
      </c>
      <c r="K170" s="428">
        <v>84.8</v>
      </c>
      <c r="L170" s="428">
        <v>84</v>
      </c>
      <c r="M170" s="428">
        <v>69.2</v>
      </c>
      <c r="N170" s="402">
        <v>72.2387944550053</v>
      </c>
      <c r="O170" s="403">
        <v>97.00169147286822</v>
      </c>
      <c r="P170" s="403">
        <v>73.68421052631578</v>
      </c>
      <c r="Q170" s="404">
        <v>36.118279696049015</v>
      </c>
    </row>
    <row r="171" spans="1:17" ht="12" customHeight="1">
      <c r="A171" s="430">
        <v>2006</v>
      </c>
      <c r="B171" s="428">
        <v>42.6</v>
      </c>
      <c r="C171" s="428">
        <v>49.7</v>
      </c>
      <c r="D171" s="428">
        <v>105.8</v>
      </c>
      <c r="E171" s="428">
        <v>73.8</v>
      </c>
      <c r="F171" s="428">
        <v>80.2</v>
      </c>
      <c r="G171" s="428">
        <v>76.8</v>
      </c>
      <c r="H171" s="428">
        <v>78.1</v>
      </c>
      <c r="I171" s="428">
        <v>73.5</v>
      </c>
      <c r="J171" s="428">
        <v>79.7</v>
      </c>
      <c r="K171" s="428">
        <v>63.7</v>
      </c>
      <c r="L171" s="428">
        <v>73.9</v>
      </c>
      <c r="M171" s="428">
        <v>61.6</v>
      </c>
      <c r="N171" s="402">
        <v>71.61666666666667</v>
      </c>
      <c r="O171" s="403">
        <v>16.666666666666668</v>
      </c>
      <c r="P171" s="403">
        <v>-20.73365231259968</v>
      </c>
      <c r="Q171" s="404">
        <v>-2.356083072355546</v>
      </c>
    </row>
    <row r="172" spans="1:17" ht="12" customHeight="1">
      <c r="A172" s="430">
        <v>2007</v>
      </c>
      <c r="B172" s="428">
        <v>35.08386828394682</v>
      </c>
      <c r="C172" s="428">
        <v>58.722826375448975</v>
      </c>
      <c r="D172" s="428"/>
      <c r="E172" s="428"/>
      <c r="F172" s="428"/>
      <c r="G172" s="428"/>
      <c r="H172" s="428"/>
      <c r="I172" s="428"/>
      <c r="J172" s="428"/>
      <c r="K172" s="428"/>
      <c r="L172" s="428"/>
      <c r="M172" s="428"/>
      <c r="N172" s="402">
        <v>46.903347329697894</v>
      </c>
      <c r="O172" s="403">
        <v>67.37842560627368</v>
      </c>
      <c r="P172" s="403">
        <v>18.154580232291693</v>
      </c>
      <c r="Q172" s="404">
        <v>1.6323885800604294</v>
      </c>
    </row>
    <row r="173" spans="1:17" ht="12" customHeight="1">
      <c r="A173" s="440"/>
      <c r="B173" s="441"/>
      <c r="C173" s="441"/>
      <c r="D173" s="441"/>
      <c r="E173" s="441"/>
      <c r="F173" s="441"/>
      <c r="G173" s="441"/>
      <c r="H173" s="441"/>
      <c r="I173" s="441"/>
      <c r="J173" s="441"/>
      <c r="K173" s="441"/>
      <c r="L173" s="441"/>
      <c r="M173" s="441"/>
      <c r="N173" s="441"/>
      <c r="O173" s="442"/>
      <c r="P173" s="441"/>
      <c r="Q173" s="405"/>
    </row>
    <row r="174" spans="1:17" ht="10.5" customHeight="1">
      <c r="A174" s="440"/>
      <c r="B174" s="441"/>
      <c r="C174" s="441"/>
      <c r="D174" s="441"/>
      <c r="E174" s="441"/>
      <c r="F174" s="441"/>
      <c r="G174" s="441"/>
      <c r="H174" s="441"/>
      <c r="I174" s="441"/>
      <c r="J174" s="441"/>
      <c r="K174" s="441"/>
      <c r="L174" s="441"/>
      <c r="M174" s="441"/>
      <c r="N174" s="441"/>
      <c r="O174" s="442"/>
      <c r="P174" s="441"/>
      <c r="Q174" s="405"/>
    </row>
    <row r="175" spans="1:17" ht="10.5" customHeight="1">
      <c r="A175" s="588" t="s">
        <v>151</v>
      </c>
      <c r="B175" s="588"/>
      <c r="C175" s="588"/>
      <c r="D175" s="588"/>
      <c r="E175" s="588"/>
      <c r="F175" s="588"/>
      <c r="G175" s="588"/>
      <c r="H175" s="588"/>
      <c r="I175" s="588"/>
      <c r="J175" s="588"/>
      <c r="K175" s="588"/>
      <c r="L175" s="588"/>
      <c r="M175" s="588"/>
      <c r="N175" s="588"/>
      <c r="O175" s="588"/>
      <c r="P175" s="588"/>
      <c r="Q175" s="588"/>
    </row>
    <row r="176" spans="1:17" ht="1.5" customHeight="1">
      <c r="A176" s="440"/>
      <c r="B176" s="441"/>
      <c r="C176" s="441"/>
      <c r="D176" s="441"/>
      <c r="E176" s="441"/>
      <c r="F176" s="441"/>
      <c r="G176" s="441"/>
      <c r="H176" s="441"/>
      <c r="I176" s="441"/>
      <c r="J176" s="441"/>
      <c r="K176" s="441"/>
      <c r="L176" s="441"/>
      <c r="M176" s="441"/>
      <c r="N176" s="441"/>
      <c r="O176" s="442"/>
      <c r="P176" s="441"/>
      <c r="Q176" s="405"/>
    </row>
    <row r="177" spans="1:17" ht="10.5" customHeight="1">
      <c r="A177" s="440"/>
      <c r="B177" s="428"/>
      <c r="C177" s="428"/>
      <c r="D177" s="428"/>
      <c r="E177" s="428"/>
      <c r="F177" s="428"/>
      <c r="G177" s="428"/>
      <c r="H177" s="428"/>
      <c r="I177" s="428"/>
      <c r="J177" s="428"/>
      <c r="K177" s="428"/>
      <c r="L177" s="428"/>
      <c r="M177" s="428"/>
      <c r="N177" s="428"/>
      <c r="O177" s="442"/>
      <c r="P177" s="441"/>
      <c r="Q177" s="405"/>
    </row>
    <row r="178" spans="1:17" ht="10.5" customHeight="1">
      <c r="A178" s="430">
        <v>2002</v>
      </c>
      <c r="B178" s="439">
        <v>28.26990511509992</v>
      </c>
      <c r="C178" s="439">
        <v>59.15159952138481</v>
      </c>
      <c r="D178" s="439">
        <v>51.708957910440844</v>
      </c>
      <c r="E178" s="439">
        <v>107.55271671585056</v>
      </c>
      <c r="F178" s="439">
        <v>63.41411627411334</v>
      </c>
      <c r="G178" s="439">
        <v>58.53537050769447</v>
      </c>
      <c r="H178" s="439">
        <v>86.38381329218753</v>
      </c>
      <c r="I178" s="439">
        <v>79.50631435183003</v>
      </c>
      <c r="J178" s="439">
        <v>82.68324631360149</v>
      </c>
      <c r="K178" s="439">
        <v>49.01415331171209</v>
      </c>
      <c r="L178" s="439">
        <v>61.102459248663564</v>
      </c>
      <c r="M178" s="439">
        <v>35.58802376472823</v>
      </c>
      <c r="N178" s="439"/>
      <c r="O178" s="402"/>
      <c r="P178" s="403"/>
      <c r="Q178" s="404"/>
    </row>
    <row r="179" spans="1:17" ht="12" customHeight="1">
      <c r="A179" s="430">
        <v>2003</v>
      </c>
      <c r="B179" s="439">
        <v>29.74821616866794</v>
      </c>
      <c r="C179" s="439">
        <v>36.482028944878806</v>
      </c>
      <c r="D179" s="439">
        <v>72.17541259399486</v>
      </c>
      <c r="E179" s="439">
        <v>59.32081356265564</v>
      </c>
      <c r="F179" s="439">
        <v>91.2</v>
      </c>
      <c r="G179" s="439">
        <v>102</v>
      </c>
      <c r="H179" s="439">
        <v>72.7</v>
      </c>
      <c r="I179" s="439">
        <v>75.53114622090435</v>
      </c>
      <c r="J179" s="439">
        <v>96.9</v>
      </c>
      <c r="K179" s="439">
        <v>65.8</v>
      </c>
      <c r="L179" s="439">
        <v>70.5</v>
      </c>
      <c r="M179" s="439">
        <v>44.7</v>
      </c>
      <c r="N179" s="402">
        <v>68.08813479092512</v>
      </c>
      <c r="O179" s="403">
        <v>22.636022066100207</v>
      </c>
      <c r="P179" s="403">
        <v>-38.32452674134429</v>
      </c>
      <c r="Q179" s="404">
        <v>-24.240328064651003</v>
      </c>
    </row>
    <row r="180" spans="1:17" ht="12" customHeight="1">
      <c r="A180" s="430">
        <v>2004</v>
      </c>
      <c r="B180" s="439">
        <v>27.644092998841295</v>
      </c>
      <c r="C180" s="439">
        <v>29</v>
      </c>
      <c r="D180" s="439">
        <v>38.44246704851574</v>
      </c>
      <c r="E180" s="439">
        <v>46.1</v>
      </c>
      <c r="F180" s="439">
        <v>93.6</v>
      </c>
      <c r="G180" s="439">
        <v>58.3</v>
      </c>
      <c r="H180" s="439">
        <v>64.41667547373795</v>
      </c>
      <c r="I180" s="439">
        <v>102.9</v>
      </c>
      <c r="J180" s="439">
        <v>89.81935552672725</v>
      </c>
      <c r="K180" s="439">
        <v>57.504055776060504</v>
      </c>
      <c r="L180" s="439">
        <v>52.5</v>
      </c>
      <c r="M180" s="439">
        <v>29.518322912253154</v>
      </c>
      <c r="N180" s="402">
        <v>57.478747478011314</v>
      </c>
      <c r="O180" s="403">
        <v>4.904870639870652</v>
      </c>
      <c r="P180" s="403">
        <v>-20.508807106598994</v>
      </c>
      <c r="Q180" s="404">
        <v>-14.47397952139648</v>
      </c>
    </row>
    <row r="181" spans="1:17" ht="12" customHeight="1">
      <c r="A181" s="430">
        <v>2005</v>
      </c>
      <c r="B181" s="439">
        <v>34.575870072124324</v>
      </c>
      <c r="C181" s="439">
        <v>19.9</v>
      </c>
      <c r="D181" s="439">
        <v>42.56449569964811</v>
      </c>
      <c r="E181" s="439">
        <v>50.284918068693884</v>
      </c>
      <c r="F181" s="439">
        <v>79.9</v>
      </c>
      <c r="G181" s="439">
        <v>65.02332570124776</v>
      </c>
      <c r="H181" s="439">
        <v>59.3</v>
      </c>
      <c r="I181" s="439">
        <v>82.6</v>
      </c>
      <c r="J181" s="439">
        <v>66.4345857041916</v>
      </c>
      <c r="K181" s="439">
        <v>51.3</v>
      </c>
      <c r="L181" s="439">
        <v>91.1</v>
      </c>
      <c r="M181" s="439">
        <v>51</v>
      </c>
      <c r="N181" s="402">
        <v>57.831932937158804</v>
      </c>
      <c r="O181" s="403">
        <v>-42.44541074891495</v>
      </c>
      <c r="P181" s="403">
        <v>-31.37931034482759</v>
      </c>
      <c r="Q181" s="404">
        <v>-3.827800591248455</v>
      </c>
    </row>
    <row r="182" spans="1:17" ht="12" customHeight="1">
      <c r="A182" s="430">
        <v>2006</v>
      </c>
      <c r="B182" s="428">
        <v>17.6</v>
      </c>
      <c r="C182" s="439">
        <v>47.6</v>
      </c>
      <c r="D182" s="439">
        <v>114.7</v>
      </c>
      <c r="E182" s="439">
        <v>73.5</v>
      </c>
      <c r="F182" s="439">
        <v>74.6</v>
      </c>
      <c r="G182" s="439">
        <v>80.3</v>
      </c>
      <c r="H182" s="439">
        <v>76.8</v>
      </c>
      <c r="I182" s="439">
        <v>68.1</v>
      </c>
      <c r="J182" s="439">
        <v>87</v>
      </c>
      <c r="K182" s="439">
        <v>60.4</v>
      </c>
      <c r="L182" s="439">
        <v>56.4</v>
      </c>
      <c r="M182" s="439">
        <v>43.8</v>
      </c>
      <c r="N182" s="402">
        <v>66.73333333333333</v>
      </c>
      <c r="O182" s="403">
        <v>170.45454545454544</v>
      </c>
      <c r="P182" s="403">
        <v>139.19597989949753</v>
      </c>
      <c r="Q182" s="404">
        <v>19.686018623800358</v>
      </c>
    </row>
    <row r="183" spans="1:17" ht="12" customHeight="1">
      <c r="A183" s="430">
        <v>2007</v>
      </c>
      <c r="B183" s="428">
        <v>36.19147541486095</v>
      </c>
      <c r="C183" s="439">
        <v>27.771808836211783</v>
      </c>
      <c r="D183" s="439"/>
      <c r="E183" s="439"/>
      <c r="F183" s="439"/>
      <c r="G183" s="439"/>
      <c r="H183" s="439"/>
      <c r="I183" s="439"/>
      <c r="J183" s="439"/>
      <c r="K183" s="439"/>
      <c r="L183" s="439"/>
      <c r="M183" s="439"/>
      <c r="N183" s="402">
        <v>31.981642125536368</v>
      </c>
      <c r="O183" s="403">
        <v>-23.264225849139837</v>
      </c>
      <c r="P183" s="403">
        <v>-41.65586378947105</v>
      </c>
      <c r="Q183" s="404">
        <v>-1.8968032959007164</v>
      </c>
    </row>
    <row r="184" spans="1:17" ht="10.5" customHeight="1">
      <c r="A184" s="440"/>
      <c r="B184" s="441"/>
      <c r="C184" s="441"/>
      <c r="D184" s="441"/>
      <c r="E184" s="441"/>
      <c r="F184" s="441"/>
      <c r="G184" s="441"/>
      <c r="H184" s="441"/>
      <c r="I184" s="441"/>
      <c r="J184" s="441"/>
      <c r="K184" s="441"/>
      <c r="L184" s="441"/>
      <c r="M184" s="441"/>
      <c r="N184" s="441"/>
      <c r="O184" s="442"/>
      <c r="P184" s="441"/>
      <c r="Q184" s="405"/>
    </row>
    <row r="185" spans="1:17" ht="10.5" customHeight="1">
      <c r="A185" s="440"/>
      <c r="B185" s="441"/>
      <c r="C185" s="441"/>
      <c r="D185" s="441"/>
      <c r="E185" s="441"/>
      <c r="F185" s="441"/>
      <c r="G185" s="441"/>
      <c r="H185" s="441"/>
      <c r="I185" s="441"/>
      <c r="J185" s="441"/>
      <c r="K185" s="441"/>
      <c r="L185" s="441"/>
      <c r="M185" s="441"/>
      <c r="N185" s="441"/>
      <c r="O185" s="442"/>
      <c r="P185" s="441"/>
      <c r="Q185" s="405"/>
    </row>
    <row r="186" spans="1:17" ht="10.5" customHeight="1">
      <c r="A186" s="588" t="s">
        <v>152</v>
      </c>
      <c r="B186" s="588"/>
      <c r="C186" s="588"/>
      <c r="D186" s="588"/>
      <c r="E186" s="588"/>
      <c r="F186" s="588"/>
      <c r="G186" s="588"/>
      <c r="H186" s="588"/>
      <c r="I186" s="588"/>
      <c r="J186" s="588"/>
      <c r="K186" s="588"/>
      <c r="L186" s="588"/>
      <c r="M186" s="588"/>
      <c r="N186" s="588"/>
      <c r="O186" s="588"/>
      <c r="P186" s="588"/>
      <c r="Q186" s="588"/>
    </row>
    <row r="187" spans="1:17" ht="10.5" customHeight="1">
      <c r="A187" s="440"/>
      <c r="B187" s="428"/>
      <c r="C187" s="428"/>
      <c r="D187" s="428"/>
      <c r="E187" s="428"/>
      <c r="F187" s="428"/>
      <c r="G187" s="428"/>
      <c r="H187" s="428"/>
      <c r="I187" s="428"/>
      <c r="J187" s="428"/>
      <c r="K187" s="428"/>
      <c r="L187" s="428"/>
      <c r="M187" s="428"/>
      <c r="N187" s="428"/>
      <c r="O187" s="442"/>
      <c r="P187" s="441"/>
      <c r="Q187" s="405"/>
    </row>
    <row r="188" spans="1:17" ht="10.5" customHeight="1">
      <c r="A188" s="430">
        <v>2002</v>
      </c>
      <c r="B188" s="428">
        <v>42.30065646052268</v>
      </c>
      <c r="C188" s="428">
        <v>53.87912881262507</v>
      </c>
      <c r="D188" s="428">
        <v>107.51077023953601</v>
      </c>
      <c r="E188" s="428">
        <v>80.472773350269</v>
      </c>
      <c r="F188" s="428">
        <v>107.45733546307501</v>
      </c>
      <c r="G188" s="428">
        <v>120.69228588546845</v>
      </c>
      <c r="H188" s="428">
        <v>105.85429216924493</v>
      </c>
      <c r="I188" s="428">
        <v>81.89582581812516</v>
      </c>
      <c r="J188" s="428">
        <v>111.05433962589719</v>
      </c>
      <c r="K188" s="428">
        <v>109.77752970414483</v>
      </c>
      <c r="L188" s="428">
        <v>77.1541924963752</v>
      </c>
      <c r="M188" s="428">
        <v>86.18748207494036</v>
      </c>
      <c r="N188" s="428"/>
      <c r="O188" s="403"/>
      <c r="P188" s="403"/>
      <c r="Q188" s="404"/>
    </row>
    <row r="189" spans="1:17" ht="12" customHeight="1">
      <c r="A189" s="430">
        <v>2003</v>
      </c>
      <c r="B189" s="428">
        <v>60.64847128323726</v>
      </c>
      <c r="C189" s="428">
        <v>56.1570868511196</v>
      </c>
      <c r="D189" s="428">
        <v>69.64794951261904</v>
      </c>
      <c r="E189" s="428">
        <v>79.35057118911956</v>
      </c>
      <c r="F189" s="428">
        <v>85.5</v>
      </c>
      <c r="G189" s="428">
        <v>96.2</v>
      </c>
      <c r="H189" s="428">
        <v>102.4</v>
      </c>
      <c r="I189" s="428">
        <v>78.88090805289475</v>
      </c>
      <c r="J189" s="428">
        <v>95.1</v>
      </c>
      <c r="K189" s="428">
        <v>90.6</v>
      </c>
      <c r="L189" s="428">
        <v>72.7</v>
      </c>
      <c r="M189" s="428">
        <v>97.9</v>
      </c>
      <c r="N189" s="402">
        <v>82.09041557408251</v>
      </c>
      <c r="O189" s="403">
        <v>-7.4056020491303585</v>
      </c>
      <c r="P189" s="403">
        <v>4.227904364260537</v>
      </c>
      <c r="Q189" s="404">
        <v>21.44501862073461</v>
      </c>
    </row>
    <row r="190" spans="1:17" ht="12" customHeight="1">
      <c r="A190" s="430">
        <v>2004</v>
      </c>
      <c r="B190" s="428">
        <v>38.36613475675949</v>
      </c>
      <c r="C190" s="428">
        <v>42.3</v>
      </c>
      <c r="D190" s="428">
        <v>74.54707037072451</v>
      </c>
      <c r="E190" s="428">
        <v>133.9</v>
      </c>
      <c r="F190" s="428">
        <v>73</v>
      </c>
      <c r="G190" s="428">
        <v>104</v>
      </c>
      <c r="H190" s="428">
        <v>83.214745735065</v>
      </c>
      <c r="I190" s="428">
        <v>82.5</v>
      </c>
      <c r="J190" s="428">
        <v>105.21579193079359</v>
      </c>
      <c r="K190" s="428">
        <v>60.98589885649681</v>
      </c>
      <c r="L190" s="428">
        <v>74.9</v>
      </c>
      <c r="M190" s="428">
        <v>66.00313858718579</v>
      </c>
      <c r="N190" s="402">
        <v>78.24439835308543</v>
      </c>
      <c r="O190" s="403">
        <v>10.253483360211106</v>
      </c>
      <c r="P190" s="403">
        <v>-24.675579927884627</v>
      </c>
      <c r="Q190" s="404">
        <v>-30.93981481260301</v>
      </c>
    </row>
    <row r="191" spans="1:17" ht="12" customHeight="1">
      <c r="A191" s="430">
        <v>2005</v>
      </c>
      <c r="B191" s="428">
        <v>29.405974565069435</v>
      </c>
      <c r="C191" s="428">
        <v>100.4</v>
      </c>
      <c r="D191" s="428">
        <v>64.81351279902354</v>
      </c>
      <c r="E191" s="428">
        <v>71.80221276021305</v>
      </c>
      <c r="F191" s="428">
        <v>111</v>
      </c>
      <c r="G191" s="428">
        <v>94.21948736409298</v>
      </c>
      <c r="H191" s="428">
        <v>85.2</v>
      </c>
      <c r="I191" s="428">
        <v>83.6</v>
      </c>
      <c r="J191" s="428">
        <v>101.30099501088381</v>
      </c>
      <c r="K191" s="428">
        <v>114.3</v>
      </c>
      <c r="L191" s="428">
        <v>77.7</v>
      </c>
      <c r="M191" s="428">
        <v>85.2</v>
      </c>
      <c r="N191" s="402">
        <v>84.91184854160691</v>
      </c>
      <c r="O191" s="403">
        <v>241.42721499617446</v>
      </c>
      <c r="P191" s="403">
        <v>137.3522458628842</v>
      </c>
      <c r="Q191" s="404">
        <v>60.91755847294051</v>
      </c>
    </row>
    <row r="192" spans="1:17" ht="12" customHeight="1">
      <c r="A192" s="430">
        <v>2006</v>
      </c>
      <c r="B192" s="428">
        <v>64.5</v>
      </c>
      <c r="C192" s="428">
        <v>51.7</v>
      </c>
      <c r="D192" s="428">
        <v>98</v>
      </c>
      <c r="E192" s="428">
        <v>74.1</v>
      </c>
      <c r="F192" s="428">
        <v>85</v>
      </c>
      <c r="G192" s="428">
        <v>73.6</v>
      </c>
      <c r="H192" s="428">
        <v>79.2</v>
      </c>
      <c r="I192" s="428">
        <v>78.2</v>
      </c>
      <c r="J192" s="428">
        <v>73.2</v>
      </c>
      <c r="K192" s="428">
        <v>66.5</v>
      </c>
      <c r="L192" s="428">
        <v>89.4</v>
      </c>
      <c r="M192" s="428">
        <v>77.3</v>
      </c>
      <c r="N192" s="402">
        <v>75.89166666666667</v>
      </c>
      <c r="O192" s="403">
        <v>-19.844961240310074</v>
      </c>
      <c r="P192" s="403">
        <v>-48.50597609561753</v>
      </c>
      <c r="Q192" s="404">
        <v>-10.48177837010808</v>
      </c>
    </row>
    <row r="193" spans="1:17" ht="12" customHeight="1">
      <c r="A193" s="430">
        <v>2007</v>
      </c>
      <c r="B193" s="428">
        <v>34.10823063553578</v>
      </c>
      <c r="C193" s="428">
        <v>85.98491453255862</v>
      </c>
      <c r="D193" s="428"/>
      <c r="E193" s="428"/>
      <c r="F193" s="428"/>
      <c r="G193" s="428"/>
      <c r="H193" s="428"/>
      <c r="I193" s="428"/>
      <c r="J193" s="428"/>
      <c r="K193" s="428"/>
      <c r="L193" s="428"/>
      <c r="M193" s="428"/>
      <c r="N193" s="402">
        <v>60.0465725840472</v>
      </c>
      <c r="O193" s="403">
        <v>152.09432717678098</v>
      </c>
      <c r="P193" s="403">
        <v>66.31511515001665</v>
      </c>
      <c r="Q193" s="404">
        <v>3.350383105072627</v>
      </c>
    </row>
    <row r="194" spans="1:17" ht="12.75">
      <c r="A194" s="410"/>
      <c r="B194" s="410"/>
      <c r="C194" s="410"/>
      <c r="D194" s="410"/>
      <c r="E194" s="410"/>
      <c r="F194" s="410"/>
      <c r="G194" s="410"/>
      <c r="H194" s="410"/>
      <c r="I194" s="410"/>
      <c r="J194" s="410"/>
      <c r="K194" s="410"/>
      <c r="L194" s="410"/>
      <c r="M194" s="410"/>
      <c r="N194" s="410"/>
      <c r="O194" s="409"/>
      <c r="P194" s="410"/>
      <c r="Q194" s="410"/>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80" t="s">
        <v>220</v>
      </c>
      <c r="B1" s="481"/>
    </row>
    <row r="6" spans="1:2" ht="14.25">
      <c r="A6" s="469">
        <v>0</v>
      </c>
      <c r="B6" s="470" t="s">
        <v>221</v>
      </c>
    </row>
    <row r="7" spans="1:2" ht="14.25">
      <c r="A7" s="471"/>
      <c r="B7" s="470" t="s">
        <v>222</v>
      </c>
    </row>
    <row r="8" spans="1:2" ht="14.25">
      <c r="A8" s="469" t="s">
        <v>223</v>
      </c>
      <c r="B8" s="470" t="s">
        <v>224</v>
      </c>
    </row>
    <row r="9" spans="1:2" ht="14.25">
      <c r="A9" s="469" t="s">
        <v>225</v>
      </c>
      <c r="B9" s="470" t="s">
        <v>226</v>
      </c>
    </row>
    <row r="10" spans="1:2" ht="14.25">
      <c r="A10" s="469" t="s">
        <v>227</v>
      </c>
      <c r="B10" s="470" t="s">
        <v>228</v>
      </c>
    </row>
    <row r="11" spans="1:2" ht="14.25">
      <c r="A11" s="469" t="s">
        <v>229</v>
      </c>
      <c r="B11" s="470" t="s">
        <v>230</v>
      </c>
    </row>
    <row r="12" spans="1:2" ht="14.25">
      <c r="A12" s="469" t="s">
        <v>231</v>
      </c>
      <c r="B12" s="470" t="s">
        <v>232</v>
      </c>
    </row>
    <row r="13" spans="1:2" ht="14.25">
      <c r="A13" s="469" t="s">
        <v>233</v>
      </c>
      <c r="B13" s="470" t="s">
        <v>234</v>
      </c>
    </row>
    <row r="14" spans="1:2" ht="14.25">
      <c r="A14" s="469" t="s">
        <v>235</v>
      </c>
      <c r="B14" s="470" t="s">
        <v>236</v>
      </c>
    </row>
    <row r="15" spans="1:2" ht="14.25">
      <c r="A15" s="469" t="s">
        <v>237</v>
      </c>
      <c r="B15" s="470" t="s">
        <v>238</v>
      </c>
    </row>
    <row r="16" ht="14.25">
      <c r="A16" s="470"/>
    </row>
    <row r="17" spans="1:2" ht="14.25">
      <c r="A17" s="470" t="s">
        <v>239</v>
      </c>
      <c r="B17" s="472" t="s">
        <v>240</v>
      </c>
    </row>
    <row r="18" spans="1:2" ht="14.25">
      <c r="A18" s="470" t="s">
        <v>241</v>
      </c>
      <c r="B18" s="472" t="s">
        <v>242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160</v>
      </c>
    </row>
    <row r="23" spans="1:3" ht="10.5" customHeight="1">
      <c r="A23" s="2" t="s">
        <v>5</v>
      </c>
      <c r="B23" s="2" t="s">
        <v>177</v>
      </c>
      <c r="C23" s="2">
        <v>9</v>
      </c>
    </row>
    <row r="24" ht="10.5" customHeight="1">
      <c r="A24" s="2"/>
    </row>
    <row r="25" ht="10.5" customHeight="1">
      <c r="A25" s="2"/>
    </row>
    <row r="26" spans="1:3" ht="10.5" customHeight="1">
      <c r="A26" s="2" t="s">
        <v>7</v>
      </c>
      <c r="B26" s="2" t="s">
        <v>178</v>
      </c>
      <c r="C26" s="2">
        <v>10</v>
      </c>
    </row>
    <row r="27" ht="10.5" customHeight="1">
      <c r="A27" s="2"/>
    </row>
    <row r="28" spans="1:3" ht="10.5" customHeight="1">
      <c r="A28" s="11" t="s">
        <v>179</v>
      </c>
      <c r="B28" s="2" t="s">
        <v>12</v>
      </c>
      <c r="C28" s="2">
        <v>10</v>
      </c>
    </row>
    <row r="29" ht="10.5" customHeight="1">
      <c r="A29" s="11"/>
    </row>
    <row r="30" spans="1:3" ht="10.5" customHeight="1">
      <c r="A30" s="11" t="s">
        <v>180</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207</v>
      </c>
      <c r="C41" s="2">
        <v>18</v>
      </c>
    </row>
    <row r="42" ht="10.5" customHeight="1">
      <c r="A42" s="2"/>
    </row>
    <row r="43" ht="10.5" customHeight="1">
      <c r="A43" s="2"/>
    </row>
    <row r="44" spans="1:3" ht="10.5" customHeight="1">
      <c r="A44" s="2" t="s">
        <v>17</v>
      </c>
      <c r="B44" s="2" t="s">
        <v>181</v>
      </c>
      <c r="C44" s="2">
        <v>19</v>
      </c>
    </row>
    <row r="45" ht="10.5" customHeight="1">
      <c r="A45" s="2"/>
    </row>
    <row r="46" ht="10.5" customHeight="1">
      <c r="A46" s="2"/>
    </row>
    <row r="47" spans="1:3" ht="10.5" customHeight="1">
      <c r="A47" s="2" t="s">
        <v>18</v>
      </c>
      <c r="B47" s="2" t="s">
        <v>182</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183</v>
      </c>
      <c r="B63" s="2" t="s">
        <v>12</v>
      </c>
      <c r="C63" s="2">
        <v>28</v>
      </c>
    </row>
    <row r="64" ht="10.5" customHeight="1">
      <c r="A64" s="11"/>
    </row>
    <row r="65" spans="1:3" ht="10.5" customHeight="1">
      <c r="A65" s="11" t="s">
        <v>184</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169</v>
      </c>
    </row>
    <row r="20" ht="25.5" customHeight="1">
      <c r="A20" s="12" t="s">
        <v>30</v>
      </c>
    </row>
    <row r="21" ht="12.75">
      <c r="A21" s="6" t="s">
        <v>160</v>
      </c>
    </row>
    <row r="22" ht="12.75">
      <c r="A22" s="6" t="s">
        <v>31</v>
      </c>
    </row>
    <row r="23" ht="7.5" customHeight="1">
      <c r="A23" s="5"/>
    </row>
    <row r="24" ht="58.5" customHeight="1">
      <c r="A24" s="12" t="s">
        <v>32</v>
      </c>
    </row>
    <row r="25" ht="63" customHeight="1">
      <c r="A25" s="12" t="s">
        <v>170</v>
      </c>
    </row>
    <row r="26" ht="12.75">
      <c r="A26" s="2"/>
    </row>
    <row r="28" ht="12.75">
      <c r="A28" s="14" t="s">
        <v>154</v>
      </c>
    </row>
    <row r="29" ht="12.75">
      <c r="A29" s="14" t="s">
        <v>153</v>
      </c>
    </row>
    <row r="30" ht="12.75">
      <c r="A30" s="3"/>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163</v>
      </c>
    </row>
    <row r="43" ht="12.75">
      <c r="A43" s="5"/>
    </row>
    <row r="44" ht="11.25" customHeight="1">
      <c r="A44" s="5" t="s">
        <v>164</v>
      </c>
    </row>
    <row r="45" ht="12.75">
      <c r="A45" s="5"/>
    </row>
    <row r="46" ht="14.25" customHeight="1">
      <c r="A46" s="5" t="s">
        <v>165</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200</v>
      </c>
    </row>
    <row r="8" ht="3" customHeight="1">
      <c r="A8" s="5"/>
    </row>
    <row r="9" ht="2.25" customHeight="1">
      <c r="A9" s="5"/>
    </row>
    <row r="10" ht="51.75" customHeight="1">
      <c r="A10" s="5" t="s">
        <v>203</v>
      </c>
    </row>
    <row r="11" ht="10.5" customHeight="1">
      <c r="A11" s="5"/>
    </row>
    <row r="12" ht="58.5" customHeight="1">
      <c r="A12" s="5" t="s">
        <v>204</v>
      </c>
    </row>
    <row r="13" ht="9.75" customHeight="1">
      <c r="A13" s="5"/>
    </row>
    <row r="14" ht="35.25" customHeight="1">
      <c r="A14" s="70" t="s">
        <v>201</v>
      </c>
    </row>
    <row r="15" ht="9.75" customHeight="1">
      <c r="A15" s="5"/>
    </row>
    <row r="16" ht="9.75" customHeight="1">
      <c r="A16" s="5"/>
    </row>
    <row r="17" ht="25.5" customHeight="1">
      <c r="A17" s="5" t="s">
        <v>202</v>
      </c>
    </row>
    <row r="18" ht="9.75" customHeight="1">
      <c r="A18" s="2"/>
    </row>
    <row r="19" ht="9.75" customHeight="1">
      <c r="A19" s="2"/>
    </row>
    <row r="20" ht="39.75" customHeight="1">
      <c r="A20" s="5" t="s">
        <v>205</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
    </sheetView>
  </sheetViews>
  <sheetFormatPr defaultColWidth="11.421875" defaultRowHeight="12.75"/>
  <sheetData>
    <row r="1" spans="1:8" ht="12.75">
      <c r="A1" s="15" t="s">
        <v>168</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8"/>
  <sheetViews>
    <sheetView workbookViewId="0" topLeftCell="A1">
      <selection activeCell="A1" sqref="A1"/>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row r="58" spans="1:8" ht="12.75">
      <c r="A58" s="129"/>
      <c r="B58" s="129"/>
      <c r="C58" s="129"/>
      <c r="D58" s="129"/>
      <c r="E58" s="129"/>
      <c r="F58" s="129"/>
      <c r="G58" s="129"/>
      <c r="H58" s="129"/>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8"/>
  <sheetViews>
    <sheetView workbookViewId="0" topLeftCell="A1">
      <selection activeCell="J17" sqref="J17"/>
    </sheetView>
  </sheetViews>
  <sheetFormatPr defaultColWidth="11.421875" defaultRowHeight="12.75"/>
  <sheetData>
    <row r="1" spans="1:8" ht="12.75">
      <c r="A1" s="124" t="s">
        <v>185</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row r="58" spans="1:8" ht="12.75">
      <c r="A58" s="129"/>
      <c r="B58" s="129"/>
      <c r="C58" s="129"/>
      <c r="D58" s="129"/>
      <c r="E58" s="129"/>
      <c r="F58" s="129"/>
      <c r="G58" s="129"/>
      <c r="H58" s="129"/>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sheetPr codeName="Tabelle9"/>
  <dimension ref="A1:H26"/>
  <sheetViews>
    <sheetView workbookViewId="0" topLeftCell="A1">
      <selection activeCell="J15" sqref="J15"/>
    </sheetView>
  </sheetViews>
  <sheetFormatPr defaultColWidth="11.421875" defaultRowHeight="12.75"/>
  <cols>
    <col min="1" max="8" width="10.8515625" style="0" customWidth="1"/>
  </cols>
  <sheetData>
    <row r="1" spans="1:8" ht="12.75">
      <c r="A1" s="482" t="s">
        <v>171</v>
      </c>
      <c r="B1" s="483"/>
      <c r="C1" s="483"/>
      <c r="D1" s="483"/>
      <c r="E1" s="483"/>
      <c r="F1" s="483"/>
      <c r="G1" s="483"/>
      <c r="H1" s="484"/>
    </row>
    <row r="2" spans="1:8" ht="12.75">
      <c r="A2" s="485" t="s">
        <v>50</v>
      </c>
      <c r="B2" s="486"/>
      <c r="C2" s="486"/>
      <c r="D2" s="486"/>
      <c r="E2" s="486"/>
      <c r="F2" s="486"/>
      <c r="G2" s="486"/>
      <c r="H2" s="487"/>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5" right="0.75" top="1" bottom="1" header="0.4921259845" footer="0.4921259845"/>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2007-05-15T08:51:43Z</cp:lastPrinted>
  <dcterms:created xsi:type="dcterms:W3CDTF">2004-07-13T09:26:37Z</dcterms:created>
  <dcterms:modified xsi:type="dcterms:W3CDTF">2008-02-20T15:04:06Z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