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0380" windowHeight="6540" activeTab="0"/>
  </bookViews>
  <sheets>
    <sheet name="IMPRESSUM" sheetId="1" r:id="rId1"/>
    <sheet name="INHALTSVERZ" sheetId="2" r:id="rId2"/>
    <sheet name="VORBEMERK" sheetId="3" r:id="rId3"/>
    <sheet name="GRAF1-2" sheetId="4" r:id="rId4"/>
    <sheet name="GRAF3 " sheetId="5" r:id="rId5"/>
    <sheet name="GRAF4-5" sheetId="6" r:id="rId6"/>
    <sheet name="TAB1" sheetId="7" r:id="rId7"/>
    <sheet name="TAB2" sheetId="8" r:id="rId8"/>
    <sheet name="TAB2a" sheetId="9" r:id="rId9"/>
    <sheet name="TAB2b" sheetId="10" r:id="rId10"/>
    <sheet name="TAB2c" sheetId="11" r:id="rId11"/>
    <sheet name="TAB2d" sheetId="12" r:id="rId12"/>
    <sheet name="TAB2e" sheetId="13" r:id="rId13"/>
    <sheet name="TAB2f" sheetId="14" r:id="rId14"/>
    <sheet name="TAB2g" sheetId="15" r:id="rId15"/>
    <sheet name="TAB2h" sheetId="16" r:id="rId16"/>
    <sheet name="TAB2i" sheetId="17" r:id="rId17"/>
    <sheet name="TAB2j" sheetId="18" r:id="rId18"/>
    <sheet name="TAB2k" sheetId="19" r:id="rId19"/>
    <sheet name="TAB3" sheetId="20" r:id="rId20"/>
  </sheets>
  <externalReferences>
    <externalReference r:id="rId23"/>
  </externalReferences>
  <definedNames>
    <definedName name="_xlnm.Print_Area" localSheetId="7">'TAB2'!$A$1:$I$57</definedName>
    <definedName name="_xlnm.Print_Area" localSheetId="9">'TAB2b'!$A$1:$I$66</definedName>
    <definedName name="_xlnm.Print_Area" localSheetId="10">'TAB2c'!$A$1:$I$66</definedName>
    <definedName name="_xlnm.Print_Area" localSheetId="11">'TAB2d'!$A$1:$I$66</definedName>
    <definedName name="_xlnm.Print_Area" localSheetId="13">'TAB2f'!$A$1:$I$66</definedName>
    <definedName name="_xlnm.Print_Area" localSheetId="15">'TAB2h'!$A$1:$I$69</definedName>
    <definedName name="_xlnm.Print_Area" localSheetId="16">'TAB2i'!$A$1:$I$63</definedName>
    <definedName name="_xlnm.Print_Area" localSheetId="17">'TAB2j'!$A$1:$I$66</definedName>
    <definedName name="_xlnm.Print_Area" localSheetId="18">'TAB2k'!$A$1:$I$61</definedName>
    <definedName name="_xlnm.Print_Area" localSheetId="19">'TAB3'!$A$1:$O$66</definedName>
  </definedNames>
  <calcPr fullCalcOnLoad="1"/>
</workbook>
</file>

<file path=xl/sharedStrings.xml><?xml version="1.0" encoding="utf-8"?>
<sst xmlns="http://schemas.openxmlformats.org/spreadsheetml/2006/main" count="1987" uniqueCount="219">
  <si>
    <t>Freiheitsstrafe</t>
  </si>
  <si>
    <t>Jugendstrafe</t>
  </si>
  <si>
    <t>Vollzugsdauer</t>
  </si>
  <si>
    <t>Sicherungsverwahrung</t>
  </si>
  <si>
    <t>Offener und geschlossener Vollzug</t>
  </si>
  <si>
    <t>Zeichenerklärung</t>
  </si>
  <si>
    <t>Abkürzungen</t>
  </si>
  <si>
    <t>Abs.      Absatz</t>
  </si>
  <si>
    <t>BtMG    Betäubungsmittelgesetz</t>
  </si>
  <si>
    <t>JGG      Jugendgerichtsgesetz</t>
  </si>
  <si>
    <t>StGB     Strafgesetzbuch</t>
  </si>
  <si>
    <t>StVG     Straßenverkehrsgesetz</t>
  </si>
  <si>
    <r>
      <t xml:space="preserve"> </t>
    </r>
    <r>
      <rPr>
        <b/>
        <sz val="9"/>
        <rFont val="Helvetica"/>
        <family val="0"/>
      </rPr>
      <t xml:space="preserve">-  </t>
    </r>
    <r>
      <rPr>
        <sz val="9"/>
        <rFont val="Helvetica"/>
        <family val="0"/>
      </rPr>
      <t>nichts vorhanden (genau Null)</t>
    </r>
  </si>
  <si>
    <r>
      <t xml:space="preserve"> </t>
    </r>
    <r>
      <rPr>
        <b/>
        <sz val="10"/>
        <rFont val="Helvetica"/>
        <family val="0"/>
      </rPr>
      <t xml:space="preserve">.  </t>
    </r>
    <r>
      <rPr>
        <sz val="9"/>
        <rFont val="Helvetica"/>
        <family val="0"/>
      </rPr>
      <t>Zahlenwert unbekannt oder geheim zu halten</t>
    </r>
  </si>
  <si>
    <t>Belegung</t>
  </si>
  <si>
    <t xml:space="preserve">Sie ist die einzige Strafe des Jugendgerichtsgesetzes (JGG). Die übrigen „Maßnahmen nach dem JGG“ (Zuchtmittel, Erziehungsmaßregeln) haben nicht die Rechtswirkung einer Strafe und führen zu keiner Eintragung in das Strafregister. Das Mindestmaß der Jugendstrafe (Freiheitsentzug in einer Jugendstrafanstalt) beträgt sechs Monate, das Höchstmaß fünf Jahre. Für begangene Verbrechen, für die nach allgemeinem Strafrecht eine Freiheitsstrafe von mehr als zehn Jahren angedroht ist, beträgt das Höchstmaß der Jugendstrafe zehn Jahre (§ 18 JGG). </t>
  </si>
  <si>
    <t>Grundsätzlich ist die Dauer einer zu verbüßenden Strafe gleich bedeutend mit dem Strafmaß, das in dem erkennenden Urteil bestimmt wurde (ausschließlich einer angerechneten Untersuchungshaft).</t>
  </si>
  <si>
    <t>Sie zählt nach § 61 StGB zu den Maßregeln der Besserung und Sicherung. § 66 Abs. 1 StGB enthält die Voraussetzungen, die zur Anordnung von Sicherungsverwahrung führen. Neben der Höhe der daneben ausgesprochenen Strafe (mindestens zwei Jahre) der Verurteilung zu Vorstrafen und deren Verbüßung ist hier besonders die Allgemeingefährlichkeit des Straftäters von Bedeutung.</t>
  </si>
  <si>
    <t>Beim „offenen Vollzug“ handelt es sich um eine Lockerung des Vollzugs bis hin zum Freigänger . Es besteht die Möglichkeit , dass die Vollstreckungsbehörde den Verurteilten zum Strafantritt direkt in eine Anstalt mit offenem Vollzug lädt. Außerdem ist es möglich, dass ein Gefangener, der im geschlossenen Vollzug untergebracht ist, mit seiner Zustimmung in eine Anstalt oder Abteilung des offenen Vollzugs verlegt wird. Darüber befindet der Anstaltsleiter (der Anstalt des geschlossenen Vollzugs) nach vorangegangener Prüfung der hierfür erforderlichen Voraussetzungen.</t>
  </si>
  <si>
    <t>Vorbemerkungen</t>
  </si>
  <si>
    <t>Rechtsgrundlage und Erhebungsbereich</t>
  </si>
  <si>
    <t>Die Strafvollzugsstatistik erfasst die Gefangenen und Verwahrten in den Justizvollzugsanstalten auf der Grundlage ihres so genannten Buchwerkes, getrennt für Männer und Frauen sowie im offenen und geschlossenen Vollzug einschließlich Jugendstrafvollzug.</t>
  </si>
  <si>
    <t>Thüringen verfügt zurzeit über insgesamt fünf Justizvollzugsanstalten sowie eine Jugendstrafanstalt und eine Jugendarrestanstalt. Außerdem besteht bei vier Justizvollzugsanstalten und der Jugendstrafanstalt eine Abteilung des offenen Vollzugs.</t>
  </si>
  <si>
    <t>Rechtsgrundlage dieser Erhebung sind die Nummern 72 Abs. 1-3 und 73 der Vollzugsgeschäftsordnung (VGO).</t>
  </si>
  <si>
    <t>Im vorliegenden Bericht werden alle im Laufe eines Jahres eingewiesenen und entlassenen Personen (Gefangenenbewegung) dokumentiert.</t>
  </si>
  <si>
    <t>Erste Veröffentlichungen dazu erfolgten im Februar 1995 für die Jahre 1991 bis 1994. Jeweils im Februar eines jeden Jahres werden diese Angaben um das aktuelle Berichtsjahr ergänzt.</t>
  </si>
  <si>
    <t>Zum Stichtag 31. März eines jeden Jahres werden Strukturdaten nach verschiedenen demographischen und kriminologischen Aspekten aller wegen Verbüßung einer Freiheitsstrafe (einschließlich Ersatzfreiheitsstrafe) oder Jugendstrafe einsitzenden Gefangenen erfasst und in einem gesonderten statistischen Bericht veröffentlicht- erstmalige Herausgabe Februar 1995 für die Jahre 1991 bis 1994. Jeweils im August eines jeden Jahres werden auch diese Daten um das aktuelle Berichtsjahr ergänzt.</t>
  </si>
  <si>
    <t xml:space="preserve">Begriffserläuterungen </t>
  </si>
  <si>
    <t>Die Belegung  „Am Jahresanfang“ (1.1.) und  „Am Jahresende“ (31.12.) umfasst alle mit Freiheitsstrafe, mit Jugendstrafe, in Sicherungsverwahrung, in sonstiger Freiheitsentziehung und in Untersuchungshaftvollzug einsitzenden Personen. Vorübergehend Abwesende (z.B. auf Grund von  Hafturlaub, Aufenthalt in einem Krankenhaus außerhalb des Vollzugs) sind nicht mitgezählt und werden gesondert unter  „Außerdem vorübergehend Abwesende“ nachgewiesen.</t>
  </si>
  <si>
    <t>Gefangenenbewegung</t>
  </si>
  <si>
    <t>Zugänge und Abgänge innerhalb eines Berichtsjahres; erfasst werden neben Strafantritt und Entlassung  auch die Verlegung von Anstalt zu Anstalt, die Beendigung der einen mit unmittelbar anschließendem Beginn einer anderen Vollzugsart sowie die vorübergehende Abwesenheit von mehr als einem Tag.</t>
  </si>
  <si>
    <r>
      <t>Strafgefangene</t>
    </r>
    <r>
      <rPr>
        <sz val="10"/>
        <rFont val="Helvetica"/>
        <family val="0"/>
      </rPr>
      <t xml:space="preserve"> </t>
    </r>
  </si>
  <si>
    <r>
      <t>Rechtskräftig zu Freiheitsstrafe (nach allgemeinem Strafrecht) oder zu Jugendstrafe (nach Jugendstrafrecht) Verurteilte</t>
    </r>
    <r>
      <rPr>
        <sz val="10"/>
        <rFont val="Helvetica"/>
        <family val="0"/>
      </rPr>
      <t>.</t>
    </r>
  </si>
  <si>
    <r>
      <t>Der Begriff „Freiheitsstrafe“ wurde durch das 1. Strafrechts- Reformgesetz (StrRG) an Stelle von Haft, Gefängnis und Zuchthaus neu in die Rechtsprechung eingeführt. Diese Strafe ist eine zeitige, sofern die Strafvorschriften nicht lebenslange Freiheitsstrafe androhen (§ 38 Abs.1 StGB). Höchstmaß der zeitigen Freiheitsstrafe ist 15 Jahre, das Mindestmaß ein Monat (§ 38 Abs. 2 StGB).</t>
    </r>
    <r>
      <rPr>
        <sz val="10"/>
        <rFont val="Helvetica"/>
        <family val="0"/>
      </rPr>
      <t xml:space="preserve"> </t>
    </r>
  </si>
  <si>
    <t>Ersatzfreiheitsstrafe</t>
  </si>
  <si>
    <r>
      <t>Sie wird in der Regel vollstreckt, wenn der zu Geldstrafe Verurteilte diese nicht zahlte und die Beitreibung der Geldstrafe erfolglos endete oder die Vollstreckung deshalb unterblieb, weil zu erwarten war, dass sie in absehbarer Zeit zu keinem Erfolg führen würde. An die Stelle der uneinbringlichen Geldstrafe tritt dann die Freiheitsstrafe. Einem Tagessatz der verhängten Geldstrafe entspricht ein Tag Freiheitsentziehung (§ 43 StGB).</t>
    </r>
    <r>
      <rPr>
        <b/>
        <sz val="9"/>
        <rFont val="Helvetica"/>
        <family val="0"/>
      </rPr>
      <t xml:space="preserve"> </t>
    </r>
  </si>
  <si>
    <t>Inhaltsverzeichnis</t>
  </si>
  <si>
    <t>Seite</t>
  </si>
  <si>
    <t>Grafiken</t>
  </si>
  <si>
    <t>1. Optimale Belegungsfähigkeit sowie tatsächliche Belegung ( einschließlich am Stichtag</t>
  </si>
  <si>
    <t xml:space="preserve">    vorübergehend Abwesende ) der Thüringer Justizvollzugsanstalten </t>
  </si>
  <si>
    <t xml:space="preserve">    - Stichtag: 31.12. -</t>
  </si>
  <si>
    <t xml:space="preserve">    Dauer der Strafe</t>
  </si>
  <si>
    <t>Tabellen</t>
  </si>
  <si>
    <t>1. Belegung nach Vollzugsarten</t>
  </si>
  <si>
    <t>2. Belegung nach Justizvollzugsanstalten und Vollzugsarten</t>
  </si>
  <si>
    <t>3. Zugänge und Abgänge nach Justizvollzugsanstalten</t>
  </si>
  <si>
    <t xml:space="preserve">    am 31. Dezember 1995 bis 2005</t>
  </si>
  <si>
    <t>2. Gefangene und Verwahrte 1991 bis 2005 nach Art der Freiheitsentziehung</t>
  </si>
  <si>
    <t>3. Anteil der Gefangenen und Verwahrten 1991 bis 2005 nach Art der Freiheitsentziehung</t>
  </si>
  <si>
    <t>4. Strafgefangene im Freiheitsstrafvollzug am 31.12.2005 nach der voraussichtlichen</t>
  </si>
  <si>
    <t>5. Gefangene im Untersuchungshaftvollzug am 31.12.2005 nach dem Gefangenenalter</t>
  </si>
  <si>
    <t>Merkmal</t>
  </si>
  <si>
    <t>Jugendarrestanstalt Weimar</t>
  </si>
  <si>
    <t>Untersuchungshaftvollzug</t>
  </si>
  <si>
    <t>Zugänge</t>
  </si>
  <si>
    <t>insgesamt</t>
  </si>
  <si>
    <t>§ 57 a</t>
  </si>
  <si>
    <t xml:space="preserve"> </t>
  </si>
  <si>
    <t>ins-</t>
  </si>
  <si>
    <t>darunter</t>
  </si>
  <si>
    <t>gesamt</t>
  </si>
  <si>
    <t>Aussetzung des Strafrestes / der Unterbringung</t>
  </si>
  <si>
    <t>der Strafvoll-</t>
  </si>
  <si>
    <t>nach</t>
  </si>
  <si>
    <t>nach §§</t>
  </si>
  <si>
    <t>Strafe</t>
  </si>
  <si>
    <t>88, 89</t>
  </si>
  <si>
    <t>StGB</t>
  </si>
  <si>
    <t>JGG</t>
  </si>
  <si>
    <t xml:space="preserve">1. Belegung nach Vollzugsarten </t>
  </si>
  <si>
    <t>Am Jahresanfang</t>
  </si>
  <si>
    <t>Abgänge</t>
  </si>
  <si>
    <t>Am Jahresende</t>
  </si>
  <si>
    <t>weiblich</t>
  </si>
  <si>
    <t>1996</t>
  </si>
  <si>
    <t>1997</t>
  </si>
  <si>
    <t>1998</t>
  </si>
  <si>
    <t>1999</t>
  </si>
  <si>
    <t xml:space="preserve">            -</t>
  </si>
  <si>
    <t>2000</t>
  </si>
  <si>
    <t>2001</t>
  </si>
  <si>
    <t>2002</t>
  </si>
  <si>
    <t xml:space="preserve">   darunter offener Vollzug</t>
  </si>
  <si>
    <t xml:space="preserve">   1991</t>
  </si>
  <si>
    <t xml:space="preserve">   1992</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</si>
  <si>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</si>
  <si>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</si>
  <si>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</si>
  <si>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</si>
  <si>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</si>
  <si>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</si>
  <si>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</si>
  <si>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</si>
  <si>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</si>
  <si>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</si>
  <si>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davon</t>
  </si>
  <si>
    <t xml:space="preserve">   Einzelunterbringung</t>
  </si>
  <si>
    <t xml:space="preserve">   gemeinsame Unterbringung</t>
  </si>
  <si>
    <t xml:space="preserve">   Freiheitsstrafe</t>
  </si>
  <si>
    <t xml:space="preserve">   Jugendstrafe</t>
  </si>
  <si>
    <t xml:space="preserve">   Sicherungsverwahrung</t>
  </si>
  <si>
    <t xml:space="preserve">   sonstige Freiheitsentziehung</t>
  </si>
  <si>
    <t xml:space="preserve">   Untersuchungshaftvollzug</t>
  </si>
  <si>
    <t>Außerdem</t>
  </si>
  <si>
    <t xml:space="preserve">   vorübergehend Abwesende</t>
  </si>
  <si>
    <t xml:space="preserve">   bis unter 6 Monate</t>
  </si>
  <si>
    <t xml:space="preserve">   6 Monate bis einschl. 1 Jahr</t>
  </si>
  <si>
    <t xml:space="preserve">   mehr als 1 Jahr</t>
  </si>
  <si>
    <t xml:space="preserve">   Ersatzfreiheitsstrafe</t>
  </si>
  <si>
    <t xml:space="preserve">   aus dem Jugendstrafvollzug</t>
  </si>
  <si>
    <t xml:space="preserve">     ausgenommen nach § 92 JGG</t>
  </si>
  <si>
    <t xml:space="preserve">   darunter</t>
  </si>
  <si>
    <t xml:space="preserve">   Freiheitsstrafe nach § 114 JGG</t>
  </si>
  <si>
    <t>Sonstige Freiheitsentziehung</t>
  </si>
  <si>
    <t xml:space="preserve">   Abschiebungshaft</t>
  </si>
  <si>
    <t xml:space="preserve">   davon im Alter von </t>
  </si>
  <si>
    <t xml:space="preserve">   14 bis unter 18 Jahren</t>
  </si>
  <si>
    <t xml:space="preserve">   18 bis unter 21 Jahren</t>
  </si>
  <si>
    <t xml:space="preserve">   21 Jahren oder älter</t>
  </si>
  <si>
    <t>2003</t>
  </si>
  <si>
    <t>2004</t>
  </si>
  <si>
    <t xml:space="preserve">   2003</t>
  </si>
  <si>
    <t xml:space="preserve">   2004</t>
  </si>
  <si>
    <t xml:space="preserve">2. Belegung nach Justizvollzugsanstalten und Vollzugsarten </t>
  </si>
  <si>
    <t xml:space="preserve"> -</t>
  </si>
  <si>
    <t xml:space="preserve">          .</t>
  </si>
  <si>
    <t xml:space="preserve">  .</t>
  </si>
  <si>
    <t>_______</t>
  </si>
  <si>
    <t xml:space="preserve">1) Inbetriebnahme der Justizvollzugsanstalt Tonna ab 1.1.2002. </t>
  </si>
  <si>
    <t xml:space="preserve">Noch: 2. Belegung nach Justizvollzugsanstalten und Vollzugsarten </t>
  </si>
  <si>
    <t>Justizvollzugsanstalt Goldlauter</t>
  </si>
  <si>
    <t>darunter Justizvollzugsanstalt Goldlauter - Abteilung für offenen Vollzug</t>
  </si>
  <si>
    <t>Justizvollzugsanstalt Hohenleuben</t>
  </si>
  <si>
    <t>_____</t>
  </si>
  <si>
    <t>1)  Die Justizvollzugsanstalt Hohenleuben verfügt seit dem 31.7.2001 über Haftplätze im offenen Vollzug.</t>
  </si>
  <si>
    <t>2005</t>
  </si>
  <si>
    <t xml:space="preserve">   2005</t>
  </si>
  <si>
    <t>Justizvollzugsanstalt Untermaßfeld</t>
  </si>
  <si>
    <t xml:space="preserve"> .</t>
  </si>
  <si>
    <t>1)  Die Justizvollzugsanstalt Untermaßfeld verfügt seit dem 31.7.2003 über Haftplätze im offenen Vollzug.</t>
  </si>
  <si>
    <t>Jugendstrafanstalt Ichtershausen</t>
  </si>
  <si>
    <t>__________</t>
  </si>
  <si>
    <t>1) Wegen Umbaumaßnahmen wurde die Justizvollzugsanstalt Ichtershausen 1992 vorübergehend geschlossen.</t>
  </si>
  <si>
    <t xml:space="preserve">1)  Die Justizvollzugsanstalt Ichtershausen verfügt seit dem 1.1.1997 über  Haftplätze im offenen Vollzug.   </t>
  </si>
  <si>
    <t>Justizvollzugsanstalt Gera</t>
  </si>
  <si>
    <t>1)  Inbetriebnahme der Jugendarrestanstalt Weimar ab 31.5.1999.</t>
  </si>
  <si>
    <t>3. Zugänge und Abgänge nach</t>
  </si>
  <si>
    <t>Justizvollzugsanstalten</t>
  </si>
  <si>
    <t>darunter Strafantritt</t>
  </si>
  <si>
    <t>wegen</t>
  </si>
  <si>
    <t>Lfd.</t>
  </si>
  <si>
    <t>Jahr</t>
  </si>
  <si>
    <t xml:space="preserve"> Zurückstellung</t>
  </si>
  <si>
    <t>Nr.</t>
  </si>
  <si>
    <t>Anstalt</t>
  </si>
  <si>
    <t>Ende der</t>
  </si>
  <si>
    <t xml:space="preserve">aus </t>
  </si>
  <si>
    <t>im Wege der Gnade</t>
  </si>
  <si>
    <t>streckung</t>
  </si>
  <si>
    <t>§ 57 (1)</t>
  </si>
  <si>
    <t>§ 57 (2) Nr.1</t>
  </si>
  <si>
    <t>§ 57 (2) Nr.2</t>
  </si>
  <si>
    <t>Sicherungs-</t>
  </si>
  <si>
    <t>nach § 35 BtMG</t>
  </si>
  <si>
    <t>verwahrung</t>
  </si>
  <si>
    <t xml:space="preserve">                  -</t>
  </si>
  <si>
    <t xml:space="preserve">  darunter offener Vollzug</t>
  </si>
  <si>
    <t xml:space="preserve">  1991</t>
  </si>
  <si>
    <t xml:space="preserve">  1992</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</si>
  <si>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</si>
  <si>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</si>
  <si>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</si>
  <si>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</si>
  <si>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</si>
  <si>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</si>
  <si>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</si>
  <si>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</si>
  <si>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</si>
  <si>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</si>
  <si>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2003</t>
  </si>
  <si>
    <t xml:space="preserve">  2004</t>
  </si>
  <si>
    <t>Justizvollzugsanstalt Tonna</t>
  </si>
  <si>
    <t xml:space="preserve">   Abteilung für offenen Vollzug</t>
  </si>
  <si>
    <t xml:space="preserve">  2005</t>
  </si>
  <si>
    <t xml:space="preserve">       .</t>
  </si>
  <si>
    <t xml:space="preserve">    .</t>
  </si>
  <si>
    <t xml:space="preserve">        .</t>
  </si>
  <si>
    <t>.</t>
  </si>
  <si>
    <t>ins0</t>
  </si>
  <si>
    <t xml:space="preserve">      .</t>
  </si>
  <si>
    <r>
      <t>Justizvollzugsanstalt Tonna</t>
    </r>
    <r>
      <rPr>
        <b/>
        <vertAlign val="superscript"/>
        <sz val="10"/>
        <rFont val="Helvetica"/>
        <family val="0"/>
      </rPr>
      <t>1)</t>
    </r>
  </si>
  <si>
    <r>
      <t>darunter Justizvollzugsanstalt Tonna - Abteilung für offenen Vollzug</t>
    </r>
    <r>
      <rPr>
        <b/>
        <vertAlign val="superscript"/>
        <sz val="10"/>
        <rFont val="Helvetica"/>
        <family val="2"/>
      </rPr>
      <t xml:space="preserve"> </t>
    </r>
  </si>
  <si>
    <r>
      <t>darunter Justizvollzugsanstalt Hohenleuben - Abteilung für offenen Vollzug</t>
    </r>
    <r>
      <rPr>
        <b/>
        <vertAlign val="superscript"/>
        <sz val="10"/>
        <rFont val="Helvetica"/>
        <family val="0"/>
      </rPr>
      <t>1)</t>
    </r>
  </si>
  <si>
    <r>
      <t>darunter Justizvollzugsanstalt Untermaßfeld - Abteilung für offenen Vollzug</t>
    </r>
    <r>
      <rPr>
        <b/>
        <vertAlign val="superscript"/>
        <sz val="10"/>
        <rFont val="Helvetica"/>
        <family val="0"/>
      </rPr>
      <t>1)</t>
    </r>
  </si>
  <si>
    <r>
      <t>1992</t>
    </r>
    <r>
      <rPr>
        <b/>
        <vertAlign val="superscript"/>
        <sz val="9"/>
        <rFont val="Helvetica"/>
        <family val="2"/>
      </rPr>
      <t>1)</t>
    </r>
  </si>
  <si>
    <r>
      <t>darunter Jugendstrafanstalt Ichtershausen - Abteilung für offenen Vollzug</t>
    </r>
    <r>
      <rPr>
        <b/>
        <vertAlign val="superscript"/>
        <sz val="10"/>
        <rFont val="Helvetica"/>
        <family val="2"/>
      </rPr>
      <t>1)</t>
    </r>
  </si>
  <si>
    <r>
      <t>1997</t>
    </r>
    <r>
      <rPr>
        <vertAlign val="superscript"/>
        <sz val="9"/>
        <rFont val="Helvetica"/>
        <family val="2"/>
      </rPr>
      <t xml:space="preserve"> </t>
    </r>
  </si>
  <si>
    <r>
      <t>Jugendarrestanstalt Weimar</t>
    </r>
    <r>
      <rPr>
        <b/>
        <vertAlign val="superscript"/>
        <sz val="10"/>
        <rFont val="Helvetica"/>
        <family val="0"/>
      </rPr>
      <t>1)</t>
    </r>
  </si>
  <si>
    <r>
      <t>1999</t>
    </r>
    <r>
      <rPr>
        <vertAlign val="superscript"/>
        <sz val="9"/>
        <rFont val="Helvetica"/>
        <family val="0"/>
      </rPr>
      <t xml:space="preserve"> </t>
    </r>
  </si>
  <si>
    <t>Weibliche Strafgefangene in den Justizvollzugsanstalten Thüringens werden nur bis zum Jahre 1994 gesondert nachgewiesen. Ab 1995 werden die weiblichen Gefangenen auf der Grundlage einer Vereinbarung zwischen den Freistaaten Sachsen und Thüringen zum Vollzug der Freiheitsstrafe vorwiegend nach Sachsen verlegt. 2005 wurden in Thüringen 15 Haftplätze für den offenen Vollzug bei weiblichen Gefangenen eingerichtet.</t>
  </si>
  <si>
    <t xml:space="preserve">              -</t>
  </si>
  <si>
    <t xml:space="preserve">                -</t>
  </si>
  <si>
    <t xml:space="preserve">               -</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</si>
  <si>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</si>
  <si>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</si>
  <si>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</si>
  <si>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</si>
  <si>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</si>
  <si>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</si>
  <si>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</si>
  <si>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</si>
  <si>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</si>
  <si>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</si>
  <si>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</si>
  <si>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</si>
  <si>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Bestand und Bewegung in den Justizvollzugsanstalten Thüringens 2005</t>
  </si>
  <si>
    <t>Erscheinungsweise: jährlich</t>
  </si>
  <si>
    <t xml:space="preserve">Preis: 0,00 EUR </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</si>
</sst>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 \ \ "/>
    <numFmt numFmtId="173" formatCode="#\ ##0\ \ \ "/>
    <numFmt numFmtId="174" formatCode="#\ ##0\ \ \ \ "/>
    <numFmt numFmtId="175" formatCode="#\ ##0\ \ \ \ \ \ "/>
    <numFmt numFmtId="176" formatCode="#\ ##0\ \ \ \ \ \ \ "/>
    <numFmt numFmtId="177" formatCode="#\ ##0"/>
    <numFmt numFmtId="178" formatCode="_-* #,##0\ _-;\-* #,##0\ _-;_-* &quot;-   &quot;\ _-;_-@_-"/>
    <numFmt numFmtId="179" formatCode="#\ ##0\ \ \ \ \ "/>
    <numFmt numFmtId="180" formatCode="_-* \ #,##0\ _M_-;\-* #,##0\ _M_-;_-* &quot;-&quot;?\ _M_-;_-@_-"/>
    <numFmt numFmtId="181" formatCode="#\ ##0\ \ \ \ \ \ \ \ "/>
    <numFmt numFmtId="182" formatCode="?\ ???_D_D;@_D_D\ \ \ \ \ "/>
    <numFmt numFmtId="183" formatCode="?\ ???_D_D;\ @_D_D\ \ \ \ \ "/>
    <numFmt numFmtId="184" formatCode="_-* \ #,##0\ _M_-;\-* #,##0\ _M_-;_-* &quot;- &quot;?\ _M_-;_-@_-"/>
    <numFmt numFmtId="185" formatCode="0.0%"/>
    <numFmt numFmtId="186" formatCode="#\ ##0\ \ "/>
    <numFmt numFmtId="187" formatCode="#\ ##0\ \ \ \ \ \ \ \ \ "/>
    <numFmt numFmtId="188" formatCode="_-* #,##0\ _-;\-* #,##0\ _-;_-* &quot;-    &quot;\ _-;_-@_-"/>
    <numFmt numFmtId="189" formatCode="\ \ #\ ##0\ \ \ \ "/>
    <numFmt numFmtId="190" formatCode="##\ "/>
    <numFmt numFmtId="191" formatCode="##\ \ \ \ "/>
    <numFmt numFmtId="192" formatCode="#\ ##0\ \ \ \ \ \ \ \ \ \ \ "/>
    <numFmt numFmtId="193" formatCode="_-* #,##0\ _-;\-* #,##0\ _-;_-* &quot;-      &quot;\ _-;_-@_-"/>
    <numFmt numFmtId="194" formatCode="_-* #,##0\ _-;\-* #,##0\ _-;_-* &quot;-        &quot;\ _-;_-@_-"/>
    <numFmt numFmtId="195" formatCode="_-* 0\ _-;\-* 0\ _-;_-* &quot;-          &quot;\ _-;_-@_-"/>
    <numFmt numFmtId="196" formatCode="0\ \ \ \ "/>
    <numFmt numFmtId="197" formatCode="0\ \ "/>
  </numFmts>
  <fonts count="27">
    <font>
      <sz val="10"/>
      <name val="Arial"/>
      <family val="0"/>
    </font>
    <font>
      <sz val="10"/>
      <name val="MS Sans Serif"/>
      <family val="0"/>
    </font>
    <font>
      <sz val="9"/>
      <name val="Helvetica"/>
      <family val="0"/>
    </font>
    <font>
      <sz val="10"/>
      <name val="Helvetica"/>
      <family val="2"/>
    </font>
    <font>
      <b/>
      <sz val="9"/>
      <name val="Helvetica"/>
      <family val="0"/>
    </font>
    <font>
      <b/>
      <sz val="9"/>
      <name val="Arial"/>
      <family val="2"/>
    </font>
    <font>
      <sz val="9"/>
      <name val="Arial"/>
      <family val="2"/>
    </font>
    <font>
      <b/>
      <sz val="10"/>
      <name val="Arial"/>
      <family val="2"/>
    </font>
    <font>
      <b/>
      <sz val="10"/>
      <name val="Helvetica"/>
      <family val="0"/>
    </font>
    <font>
      <b/>
      <sz val="12"/>
      <name val="Helvetica"/>
      <family val="0"/>
    </font>
    <font>
      <sz val="8"/>
      <name val="Arial"/>
      <family val="0"/>
    </font>
    <font>
      <sz val="7"/>
      <name val="Arial"/>
      <family val="2"/>
    </font>
    <font>
      <sz val="6.5"/>
      <name val="Arial"/>
      <family val="2"/>
    </font>
    <font>
      <sz val="4.75"/>
      <name val="Arial"/>
      <family val="0"/>
    </font>
    <font>
      <sz val="12"/>
      <name val="Arial"/>
      <family val="0"/>
    </font>
    <font>
      <sz val="8.75"/>
      <name val="Arial"/>
      <family val="2"/>
    </font>
    <font>
      <b/>
      <sz val="8.75"/>
      <name val="Arial"/>
      <family val="2"/>
    </font>
    <font>
      <b/>
      <sz val="11"/>
      <name val="Helvetica"/>
      <family val="2"/>
    </font>
    <font>
      <sz val="11"/>
      <name val="Arial"/>
      <family val="2"/>
    </font>
    <font>
      <sz val="8"/>
      <name val="MS Sans Serif"/>
      <family val="0"/>
    </font>
    <font>
      <sz val="11"/>
      <name val="Helvetica"/>
      <family val="2"/>
    </font>
    <font>
      <b/>
      <vertAlign val="superscript"/>
      <sz val="10"/>
      <name val="Helvetica"/>
      <family val="0"/>
    </font>
    <font>
      <sz val="9"/>
      <name val="MS Sans Serif"/>
      <family val="0"/>
    </font>
    <font>
      <b/>
      <sz val="10"/>
      <name val="MS Sans Serif"/>
      <family val="0"/>
    </font>
    <font>
      <b/>
      <vertAlign val="superscript"/>
      <sz val="9"/>
      <name val="Helvetica"/>
      <family val="2"/>
    </font>
    <font>
      <vertAlign val="superscript"/>
      <sz val="9"/>
      <name val="Helvetica"/>
      <family val="2"/>
    </font>
    <font>
      <b/>
      <sz val="12"/>
      <name val="Arial"/>
      <family val="2"/>
    </font>
  </fonts>
  <fills count="2">
    <fill>
      <patternFill/>
    </fill>
    <fill>
      <patternFill patternType="gray125"/>
    </fill>
  </fills>
  <borders count="26">
    <border>
      <left/>
      <right/>
      <top/>
      <bottom/>
      <diagonal/>
    </border>
    <border>
      <left>
        <color indexed="63"/>
      </left>
      <right style="hair"/>
      <top style="hair"/>
      <bottom>
        <color indexed="63"/>
      </bottom>
    </border>
    <border>
      <left>
        <color indexed="63"/>
      </left>
      <right>
        <color indexed="63"/>
      </right>
      <top style="hair"/>
      <bottom>
        <color indexed="63"/>
      </bottom>
    </border>
    <border>
      <left style="thin"/>
      <right style="hair"/>
      <top>
        <color indexed="63"/>
      </top>
      <bottom style="thin"/>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style="hair"/>
      <right>
        <color indexed="63"/>
      </right>
      <top style="thin"/>
      <bottom>
        <color indexed="63"/>
      </bottom>
    </border>
    <border>
      <left>
        <color indexed="63"/>
      </left>
      <right style="hair"/>
      <top>
        <color indexed="63"/>
      </top>
      <bottom>
        <color indexed="63"/>
      </bottom>
    </border>
    <border>
      <left>
        <color indexed="63"/>
      </left>
      <right>
        <color indexed="63"/>
      </right>
      <top>
        <color indexed="63"/>
      </top>
      <bottom style="hair"/>
    </border>
    <border>
      <left style="hair"/>
      <right>
        <color indexed="63"/>
      </right>
      <top>
        <color indexed="63"/>
      </top>
      <bottom>
        <color indexed="63"/>
      </bottom>
    </border>
    <border>
      <left style="hair"/>
      <right style="hair"/>
      <top>
        <color indexed="63"/>
      </top>
      <bottom>
        <color indexed="63"/>
      </bottom>
    </border>
    <border>
      <left>
        <color indexed="63"/>
      </left>
      <right style="thin"/>
      <top>
        <color indexed="63"/>
      </top>
      <bottom style="thin"/>
    </border>
    <border>
      <left style="hair"/>
      <right style="hair"/>
      <top>
        <color indexed="63"/>
      </top>
      <bottom style="thin"/>
    </border>
    <border>
      <left style="hair"/>
      <right>
        <color indexed="63"/>
      </right>
      <top>
        <color indexed="63"/>
      </top>
      <bottom style="thin"/>
    </border>
    <border>
      <left style="hair"/>
      <right style="thin"/>
      <top>
        <color indexed="63"/>
      </top>
      <bottom>
        <color indexed="63"/>
      </bottom>
    </border>
    <border>
      <left>
        <color indexed="63"/>
      </left>
      <right>
        <color indexed="63"/>
      </right>
      <top style="thin"/>
      <bottom>
        <color indexed="63"/>
      </bottom>
    </border>
    <border>
      <left style="hair"/>
      <right>
        <color indexed="63"/>
      </right>
      <top>
        <color indexed="63"/>
      </top>
      <bottom style="hair"/>
    </border>
    <border>
      <left style="thin"/>
      <right>
        <color indexed="63"/>
      </right>
      <top style="thin"/>
      <bottom>
        <color indexed="63"/>
      </bottom>
    </border>
    <border>
      <left style="thin"/>
      <right>
        <color indexed="63"/>
      </right>
      <top>
        <color indexed="63"/>
      </top>
      <bottom style="hair"/>
    </border>
    <border>
      <left>
        <color indexed="63"/>
      </left>
      <right style="hair"/>
      <top>
        <color indexed="63"/>
      </top>
      <bottom style="hair"/>
    </border>
    <border>
      <left style="hair"/>
      <right style="hair"/>
      <top style="hair"/>
      <bottom>
        <color indexed="63"/>
      </bottom>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666">
    <xf numFmtId="0" fontId="0" fillId="0" borderId="0" xfId="0" applyAlignment="1">
      <alignment/>
    </xf>
    <xf numFmtId="0" fontId="8" fillId="0" borderId="0" xfId="0" applyFont="1" applyAlignment="1">
      <alignment horizontal="justify"/>
    </xf>
    <xf numFmtId="0" fontId="7" fillId="0" borderId="0" xfId="0" applyFont="1" applyAlignment="1">
      <alignment horizontal="justify"/>
    </xf>
    <xf numFmtId="0" fontId="2" fillId="0" borderId="0" xfId="0" applyFont="1" applyAlignment="1">
      <alignment horizontal="justify"/>
    </xf>
    <xf numFmtId="0" fontId="0" fillId="0" borderId="0" xfId="0" applyFont="1" applyAlignment="1">
      <alignment horizontal="justify"/>
    </xf>
    <xf numFmtId="0" fontId="6" fillId="0" borderId="0" xfId="0" applyFont="1" applyAlignment="1">
      <alignment horizontal="justify"/>
    </xf>
    <xf numFmtId="0" fontId="2" fillId="0" borderId="0" xfId="0" applyFont="1" applyAlignment="1">
      <alignment horizontal="justify" vertical="top"/>
    </xf>
    <xf numFmtId="0" fontId="9" fillId="0" borderId="0" xfId="0" applyFont="1" applyAlignment="1">
      <alignment horizontal="justify"/>
    </xf>
    <xf numFmtId="0" fontId="5" fillId="0" borderId="0" xfId="0" applyFont="1" applyAlignment="1">
      <alignment horizontal="justify"/>
    </xf>
    <xf numFmtId="0" fontId="8" fillId="0" borderId="0" xfId="0" applyFont="1" applyAlignment="1">
      <alignment/>
    </xf>
    <xf numFmtId="0" fontId="9" fillId="0" borderId="0" xfId="0" applyFont="1" applyAlignment="1">
      <alignment/>
    </xf>
    <xf numFmtId="0" fontId="3" fillId="0" borderId="0" xfId="0" applyFont="1" applyAlignment="1">
      <alignment/>
    </xf>
    <xf numFmtId="0" fontId="2" fillId="0" borderId="0" xfId="0" applyFont="1" applyAlignment="1">
      <alignment horizontal="right"/>
    </xf>
    <xf numFmtId="0" fontId="2" fillId="0" borderId="0" xfId="0" applyFont="1" applyAlignment="1">
      <alignment/>
    </xf>
    <xf numFmtId="0" fontId="17" fillId="0" borderId="0" xfId="29" applyFont="1" applyAlignment="1">
      <alignment horizontal="centerContinuous"/>
      <protection/>
    </xf>
    <xf numFmtId="0" fontId="18" fillId="0" borderId="0" xfId="29" applyFont="1" applyAlignment="1">
      <alignment horizontal="centerContinuous"/>
      <protection/>
    </xf>
    <xf numFmtId="0" fontId="1" fillId="0" borderId="0" xfId="29">
      <alignment/>
      <protection/>
    </xf>
    <xf numFmtId="0" fontId="18" fillId="0" borderId="0" xfId="29" applyFont="1">
      <alignment/>
      <protection/>
    </xf>
    <xf numFmtId="0" fontId="2" fillId="0" borderId="1" xfId="29" applyFont="1" applyBorder="1" applyAlignment="1">
      <alignment horizontal="center"/>
      <protection/>
    </xf>
    <xf numFmtId="0" fontId="2" fillId="0" borderId="2" xfId="29" applyFont="1" applyBorder="1" applyAlignment="1">
      <alignment horizontal="center"/>
      <protection/>
    </xf>
    <xf numFmtId="0" fontId="2" fillId="0" borderId="3" xfId="29" applyFont="1" applyBorder="1" applyAlignment="1">
      <alignment horizontal="center"/>
      <protection/>
    </xf>
    <xf numFmtId="0" fontId="2" fillId="0" borderId="4" xfId="29" applyFont="1" applyBorder="1" applyAlignment="1">
      <alignment horizontal="center"/>
      <protection/>
    </xf>
    <xf numFmtId="0" fontId="2" fillId="0" borderId="5" xfId="29" applyFont="1" applyBorder="1" applyAlignment="1">
      <alignment horizontal="center"/>
      <protection/>
    </xf>
    <xf numFmtId="0" fontId="3" fillId="0" borderId="6" xfId="29" applyFont="1" applyBorder="1">
      <alignment/>
      <protection/>
    </xf>
    <xf numFmtId="0" fontId="3" fillId="0" borderId="0" xfId="29" applyFont="1" applyBorder="1" applyAlignment="1">
      <alignment horizontal="center"/>
      <protection/>
    </xf>
    <xf numFmtId="49" fontId="2" fillId="0" borderId="6" xfId="29" applyNumberFormat="1" applyFont="1" applyBorder="1">
      <alignment/>
      <protection/>
    </xf>
    <xf numFmtId="179" fontId="2" fillId="0" borderId="0" xfId="29" applyNumberFormat="1" applyFont="1">
      <alignment/>
      <protection/>
    </xf>
    <xf numFmtId="176" fontId="2" fillId="0" borderId="0" xfId="29" applyNumberFormat="1" applyFont="1">
      <alignment/>
      <protection/>
    </xf>
    <xf numFmtId="176" fontId="2" fillId="0" borderId="0" xfId="29" applyNumberFormat="1" applyFont="1">
      <alignment/>
      <protection/>
    </xf>
    <xf numFmtId="181" fontId="2" fillId="0" borderId="0" xfId="29" applyNumberFormat="1" applyFont="1">
      <alignment/>
      <protection/>
    </xf>
    <xf numFmtId="179" fontId="2" fillId="0" borderId="0" xfId="29" applyNumberFormat="1" applyFont="1">
      <alignment/>
      <protection/>
    </xf>
    <xf numFmtId="181" fontId="2" fillId="0" borderId="0" xfId="29" applyNumberFormat="1" applyFont="1">
      <alignment/>
      <protection/>
    </xf>
    <xf numFmtId="49" fontId="2" fillId="0" borderId="6" xfId="29" applyNumberFormat="1" applyFont="1" applyBorder="1">
      <alignment/>
      <protection/>
    </xf>
    <xf numFmtId="184" fontId="6" fillId="0" borderId="0" xfId="0" applyNumberFormat="1" applyFont="1" applyBorder="1" applyAlignment="1">
      <alignment horizontal="center"/>
    </xf>
    <xf numFmtId="180" fontId="6" fillId="0" borderId="0" xfId="0" applyNumberFormat="1" applyFont="1" applyBorder="1" applyAlignment="1">
      <alignment horizontal="right"/>
    </xf>
    <xf numFmtId="49" fontId="4" fillId="0" borderId="6" xfId="29" applyNumberFormat="1" applyFont="1" applyBorder="1">
      <alignment/>
      <protection/>
    </xf>
    <xf numFmtId="179" fontId="4" fillId="0" borderId="0" xfId="29" applyNumberFormat="1" applyFont="1">
      <alignment/>
      <protection/>
    </xf>
    <xf numFmtId="180" fontId="5" fillId="0" borderId="0" xfId="0" applyNumberFormat="1" applyFont="1" applyBorder="1" applyAlignment="1">
      <alignment horizontal="right"/>
    </xf>
    <xf numFmtId="176" fontId="4" fillId="0" borderId="0" xfId="29" applyNumberFormat="1" applyFont="1">
      <alignment/>
      <protection/>
    </xf>
    <xf numFmtId="184" fontId="5" fillId="0" borderId="0" xfId="0" applyNumberFormat="1" applyFont="1" applyBorder="1" applyAlignment="1">
      <alignment horizontal="center"/>
    </xf>
    <xf numFmtId="49" fontId="4" fillId="0" borderId="6" xfId="29" applyNumberFormat="1" applyFont="1" applyBorder="1">
      <alignment/>
      <protection/>
    </xf>
    <xf numFmtId="182" fontId="2" fillId="0" borderId="0" xfId="29" applyNumberFormat="1" applyFont="1">
      <alignment/>
      <protection/>
    </xf>
    <xf numFmtId="173" fontId="4" fillId="0" borderId="0" xfId="29" applyNumberFormat="1" applyFont="1">
      <alignment/>
      <protection/>
    </xf>
    <xf numFmtId="183" fontId="2" fillId="0" borderId="0" xfId="29" applyNumberFormat="1" applyFont="1">
      <alignment/>
      <protection/>
    </xf>
    <xf numFmtId="180" fontId="6" fillId="0" borderId="0" xfId="0" applyNumberFormat="1" applyFont="1" applyBorder="1" applyAlignment="1">
      <alignment horizontal="center"/>
    </xf>
    <xf numFmtId="175" fontId="2" fillId="0" borderId="0" xfId="29" applyNumberFormat="1" applyFont="1">
      <alignment/>
      <protection/>
    </xf>
    <xf numFmtId="173" fontId="2" fillId="0" borderId="0" xfId="29" applyNumberFormat="1" applyFont="1">
      <alignment/>
      <protection/>
    </xf>
    <xf numFmtId="0" fontId="2" fillId="0" borderId="6" xfId="29" applyFont="1" applyBorder="1">
      <alignment/>
      <protection/>
    </xf>
    <xf numFmtId="176" fontId="2" fillId="0" borderId="0" xfId="29" applyNumberFormat="1" applyFont="1" applyAlignment="1">
      <alignment horizontal="center"/>
      <protection/>
    </xf>
    <xf numFmtId="174" fontId="2" fillId="0" borderId="0" xfId="29" applyNumberFormat="1" applyFont="1">
      <alignment/>
      <protection/>
    </xf>
    <xf numFmtId="178" fontId="6" fillId="0" borderId="0" xfId="0" applyNumberFormat="1" applyFont="1" applyBorder="1" applyAlignment="1">
      <alignment horizontal="center"/>
    </xf>
    <xf numFmtId="0" fontId="1" fillId="0" borderId="0" xfId="29" applyBorder="1">
      <alignment/>
      <protection/>
    </xf>
    <xf numFmtId="172" fontId="1" fillId="0" borderId="0" xfId="29" applyNumberFormat="1">
      <alignment/>
      <protection/>
    </xf>
    <xf numFmtId="0" fontId="17" fillId="0" borderId="0" xfId="29" applyFont="1" applyAlignment="1">
      <alignment horizontal="centerContinuous"/>
      <protection/>
    </xf>
    <xf numFmtId="0" fontId="20" fillId="0" borderId="0" xfId="29" applyFont="1" applyAlignment="1">
      <alignment horizontal="centerContinuous"/>
      <protection/>
    </xf>
    <xf numFmtId="0" fontId="20" fillId="0" borderId="0" xfId="29" applyFont="1">
      <alignment/>
      <protection/>
    </xf>
    <xf numFmtId="0" fontId="3" fillId="0" borderId="0" xfId="29" applyFont="1" applyBorder="1">
      <alignment/>
      <protection/>
    </xf>
    <xf numFmtId="0" fontId="8" fillId="0" borderId="0" xfId="29" applyFont="1" applyAlignment="1">
      <alignment horizontal="centerContinuous"/>
      <protection/>
    </xf>
    <xf numFmtId="0" fontId="8" fillId="0" borderId="0" xfId="29" applyFont="1" applyBorder="1" applyAlignment="1">
      <alignment horizontal="centerContinuous"/>
      <protection/>
    </xf>
    <xf numFmtId="0" fontId="3" fillId="0" borderId="0" xfId="29" applyFont="1">
      <alignment/>
      <protection/>
    </xf>
    <xf numFmtId="177" fontId="3" fillId="0" borderId="0" xfId="29" applyNumberFormat="1" applyFont="1">
      <alignment/>
      <protection/>
    </xf>
    <xf numFmtId="179" fontId="4" fillId="0" borderId="0" xfId="29" applyNumberFormat="1" applyFont="1">
      <alignment/>
      <protection/>
    </xf>
    <xf numFmtId="176" fontId="4" fillId="0" borderId="0" xfId="29" applyNumberFormat="1" applyFont="1" applyAlignment="1">
      <alignment horizontal="center"/>
      <protection/>
    </xf>
    <xf numFmtId="173" fontId="4" fillId="0" borderId="0" xfId="29" applyNumberFormat="1" applyFont="1" applyAlignment="1">
      <alignment horizontal="center"/>
      <protection/>
    </xf>
    <xf numFmtId="176" fontId="2" fillId="0" borderId="0" xfId="29" applyNumberFormat="1" applyFont="1" applyAlignment="1">
      <alignment horizontal="center"/>
      <protection/>
    </xf>
    <xf numFmtId="173" fontId="2" fillId="0" borderId="0" xfId="29" applyNumberFormat="1" applyFont="1" applyAlignment="1">
      <alignment horizontal="center"/>
      <protection/>
    </xf>
    <xf numFmtId="187" fontId="2" fillId="0" borderId="0" xfId="29" applyNumberFormat="1" applyFont="1" applyAlignment="1">
      <alignment horizontal="center"/>
      <protection/>
    </xf>
    <xf numFmtId="174" fontId="2" fillId="0" borderId="0" xfId="29" applyNumberFormat="1" applyFont="1">
      <alignment/>
      <protection/>
    </xf>
    <xf numFmtId="179" fontId="2" fillId="0" borderId="0" xfId="29" applyNumberFormat="1" applyFont="1" applyAlignment="1">
      <alignment horizontal="center"/>
      <protection/>
    </xf>
    <xf numFmtId="174" fontId="4" fillId="0" borderId="0" xfId="29" applyNumberFormat="1" applyFont="1" applyAlignment="1">
      <alignment horizontal="center"/>
      <protection/>
    </xf>
    <xf numFmtId="172" fontId="1" fillId="0" borderId="6" xfId="29" applyNumberFormat="1" applyBorder="1">
      <alignment/>
      <protection/>
    </xf>
    <xf numFmtId="0" fontId="6" fillId="0" borderId="0" xfId="29" applyFont="1" applyBorder="1">
      <alignment/>
      <protection/>
    </xf>
    <xf numFmtId="0" fontId="20" fillId="0" borderId="0" xfId="30" applyFont="1" applyAlignment="1">
      <alignment horizontal="centerContinuous"/>
      <protection/>
    </xf>
    <xf numFmtId="0" fontId="20" fillId="0" borderId="0" xfId="30" applyFont="1" applyAlignment="1">
      <alignment horizontal="centerContinuous"/>
      <protection/>
    </xf>
    <xf numFmtId="0" fontId="1" fillId="0" borderId="0" xfId="30">
      <alignment/>
      <protection/>
    </xf>
    <xf numFmtId="0" fontId="18" fillId="0" borderId="0" xfId="30" applyFont="1">
      <alignment/>
      <protection/>
    </xf>
    <xf numFmtId="0" fontId="20" fillId="0" borderId="0" xfId="30" applyFont="1">
      <alignment/>
      <protection/>
    </xf>
    <xf numFmtId="0" fontId="2" fillId="0" borderId="1" xfId="30" applyFont="1" applyBorder="1" applyAlignment="1">
      <alignment horizontal="center"/>
      <protection/>
    </xf>
    <xf numFmtId="0" fontId="2" fillId="0" borderId="2" xfId="30" applyFont="1" applyBorder="1" applyAlignment="1">
      <alignment horizontal="center"/>
      <protection/>
    </xf>
    <xf numFmtId="0" fontId="2" fillId="0" borderId="3" xfId="30" applyFont="1" applyBorder="1" applyAlignment="1">
      <alignment horizontal="center"/>
      <protection/>
    </xf>
    <xf numFmtId="0" fontId="2" fillId="0" borderId="4" xfId="30" applyFont="1" applyBorder="1" applyAlignment="1">
      <alignment horizontal="center"/>
      <protection/>
    </xf>
    <xf numFmtId="0" fontId="2" fillId="0" borderId="5" xfId="30" applyFont="1" applyBorder="1" applyAlignment="1">
      <alignment horizontal="center"/>
      <protection/>
    </xf>
    <xf numFmtId="0" fontId="3" fillId="0" borderId="0" xfId="30" applyFont="1" applyBorder="1">
      <alignment/>
      <protection/>
    </xf>
    <xf numFmtId="0" fontId="3" fillId="0" borderId="0" xfId="30" applyFont="1" applyBorder="1" applyAlignment="1">
      <alignment horizontal="center"/>
      <protection/>
    </xf>
    <xf numFmtId="0" fontId="8" fillId="0" borderId="0" xfId="30" applyFont="1" applyAlignment="1">
      <alignment horizontal="centerContinuous"/>
      <protection/>
    </xf>
    <xf numFmtId="0" fontId="8" fillId="0" borderId="0" xfId="30" applyFont="1" applyBorder="1" applyAlignment="1">
      <alignment horizontal="centerContinuous"/>
      <protection/>
    </xf>
    <xf numFmtId="0" fontId="3" fillId="0" borderId="0" xfId="30" applyFont="1">
      <alignment/>
      <protection/>
    </xf>
    <xf numFmtId="177" fontId="3" fillId="0" borderId="0" xfId="30" applyNumberFormat="1" applyFont="1">
      <alignment/>
      <protection/>
    </xf>
    <xf numFmtId="49" fontId="2" fillId="0" borderId="6" xfId="30" applyNumberFormat="1" applyFont="1" applyBorder="1">
      <alignment/>
      <protection/>
    </xf>
    <xf numFmtId="176" fontId="2" fillId="0" borderId="0" xfId="30" applyNumberFormat="1" applyFont="1" applyAlignment="1">
      <alignment horizontal="center"/>
      <protection/>
    </xf>
    <xf numFmtId="174" fontId="2" fillId="0" borderId="0" xfId="30" applyNumberFormat="1" applyFont="1">
      <alignment/>
      <protection/>
    </xf>
    <xf numFmtId="49" fontId="4" fillId="0" borderId="6" xfId="30" applyNumberFormat="1" applyFont="1" applyBorder="1">
      <alignment/>
      <protection/>
    </xf>
    <xf numFmtId="178" fontId="5" fillId="0" borderId="0" xfId="0" applyNumberFormat="1" applyFont="1" applyBorder="1" applyAlignment="1">
      <alignment horizontal="center"/>
    </xf>
    <xf numFmtId="176" fontId="4" fillId="0" borderId="0" xfId="30" applyNumberFormat="1" applyFont="1" applyAlignment="1">
      <alignment horizontal="center"/>
      <protection/>
    </xf>
    <xf numFmtId="174" fontId="4" fillId="0" borderId="0" xfId="30" applyNumberFormat="1" applyFont="1">
      <alignment/>
      <protection/>
    </xf>
    <xf numFmtId="49" fontId="4" fillId="0" borderId="6" xfId="30" applyNumberFormat="1" applyFont="1" applyBorder="1">
      <alignment/>
      <protection/>
    </xf>
    <xf numFmtId="173" fontId="4" fillId="0" borderId="0" xfId="30" applyNumberFormat="1" applyFont="1" applyAlignment="1">
      <alignment horizontal="center"/>
      <protection/>
    </xf>
    <xf numFmtId="173" fontId="4" fillId="0" borderId="0" xfId="30" applyNumberFormat="1" applyFont="1">
      <alignment/>
      <protection/>
    </xf>
    <xf numFmtId="0" fontId="2" fillId="0" borderId="6" xfId="30" applyFont="1" applyBorder="1">
      <alignment/>
      <protection/>
    </xf>
    <xf numFmtId="173" fontId="2" fillId="0" borderId="0" xfId="30" applyNumberFormat="1" applyFont="1" applyAlignment="1">
      <alignment horizontal="center"/>
      <protection/>
    </xf>
    <xf numFmtId="173" fontId="2" fillId="0" borderId="0" xfId="30" applyNumberFormat="1" applyFont="1">
      <alignment/>
      <protection/>
    </xf>
    <xf numFmtId="0" fontId="2" fillId="0" borderId="0" xfId="30" applyNumberFormat="1" applyFont="1" applyAlignment="1">
      <alignment horizontal="center"/>
      <protection/>
    </xf>
    <xf numFmtId="176" fontId="2" fillId="0" borderId="0" xfId="30" applyNumberFormat="1" applyFont="1" applyAlignment="1">
      <alignment horizontal="center"/>
      <protection/>
    </xf>
    <xf numFmtId="174" fontId="2" fillId="0" borderId="0" xfId="30" applyNumberFormat="1" applyFont="1">
      <alignment/>
      <protection/>
    </xf>
    <xf numFmtId="179" fontId="2" fillId="0" borderId="0" xfId="30" applyNumberFormat="1" applyFont="1" applyAlignment="1">
      <alignment horizontal="center"/>
      <protection/>
    </xf>
    <xf numFmtId="174" fontId="4" fillId="0" borderId="0" xfId="30" applyNumberFormat="1" applyFont="1" applyAlignment="1">
      <alignment horizontal="center"/>
      <protection/>
    </xf>
    <xf numFmtId="0" fontId="22" fillId="0" borderId="0" xfId="30" applyFont="1" applyBorder="1">
      <alignment/>
      <protection/>
    </xf>
    <xf numFmtId="172" fontId="22" fillId="0" borderId="0" xfId="30" applyNumberFormat="1" applyFont="1">
      <alignment/>
      <protection/>
    </xf>
    <xf numFmtId="172" fontId="1" fillId="0" borderId="0" xfId="30" applyNumberFormat="1" applyBorder="1">
      <alignment/>
      <protection/>
    </xf>
    <xf numFmtId="172" fontId="1" fillId="0" borderId="0" xfId="30" applyNumberFormat="1">
      <alignment/>
      <protection/>
    </xf>
    <xf numFmtId="0" fontId="20" fillId="0" borderId="0" xfId="18" applyFont="1" applyAlignment="1">
      <alignment horizontal="centerContinuous"/>
      <protection/>
    </xf>
    <xf numFmtId="0" fontId="1" fillId="0" borderId="0" xfId="18">
      <alignment/>
      <protection/>
    </xf>
    <xf numFmtId="0" fontId="18" fillId="0" borderId="0" xfId="18" applyFont="1">
      <alignment/>
      <protection/>
    </xf>
    <xf numFmtId="0" fontId="20" fillId="0" borderId="0" xfId="18" applyFont="1">
      <alignment/>
      <protection/>
    </xf>
    <xf numFmtId="0" fontId="2" fillId="0" borderId="1" xfId="18" applyFont="1" applyBorder="1" applyAlignment="1">
      <alignment horizontal="center"/>
      <protection/>
    </xf>
    <xf numFmtId="0" fontId="2" fillId="0" borderId="2" xfId="18" applyFont="1" applyBorder="1" applyAlignment="1">
      <alignment horizontal="center"/>
      <protection/>
    </xf>
    <xf numFmtId="0" fontId="2" fillId="0" borderId="3" xfId="18" applyFont="1" applyBorder="1" applyAlignment="1">
      <alignment horizontal="center"/>
      <protection/>
    </xf>
    <xf numFmtId="0" fontId="2" fillId="0" borderId="4" xfId="18" applyFont="1" applyBorder="1" applyAlignment="1">
      <alignment horizontal="center"/>
      <protection/>
    </xf>
    <xf numFmtId="0" fontId="2" fillId="0" borderId="5" xfId="18" applyFont="1" applyBorder="1" applyAlignment="1">
      <alignment horizontal="center"/>
      <protection/>
    </xf>
    <xf numFmtId="0" fontId="3" fillId="0" borderId="0" xfId="18" applyFont="1" applyBorder="1">
      <alignment/>
      <protection/>
    </xf>
    <xf numFmtId="0" fontId="3" fillId="0" borderId="0" xfId="18" applyFont="1" applyBorder="1" applyAlignment="1">
      <alignment horizontal="center"/>
      <protection/>
    </xf>
    <xf numFmtId="0" fontId="8" fillId="0" borderId="0" xfId="18" applyFont="1" applyAlignment="1">
      <alignment horizontal="centerContinuous"/>
      <protection/>
    </xf>
    <xf numFmtId="0" fontId="8" fillId="0" borderId="0" xfId="18" applyFont="1" applyBorder="1" applyAlignment="1">
      <alignment horizontal="centerContinuous"/>
      <protection/>
    </xf>
    <xf numFmtId="0" fontId="3" fillId="0" borderId="0" xfId="18" applyFont="1">
      <alignment/>
      <protection/>
    </xf>
    <xf numFmtId="177" fontId="3" fillId="0" borderId="0" xfId="18" applyNumberFormat="1" applyFont="1">
      <alignment/>
      <protection/>
    </xf>
    <xf numFmtId="49" fontId="2" fillId="0" borderId="6" xfId="18" applyNumberFormat="1" applyFont="1" applyBorder="1">
      <alignment/>
      <protection/>
    </xf>
    <xf numFmtId="173" fontId="2" fillId="0" borderId="0" xfId="18" applyNumberFormat="1" applyFont="1" applyAlignment="1">
      <alignment horizontal="center"/>
      <protection/>
    </xf>
    <xf numFmtId="0" fontId="23" fillId="0" borderId="0" xfId="18" applyFont="1">
      <alignment/>
      <protection/>
    </xf>
    <xf numFmtId="49" fontId="2" fillId="0" borderId="6" xfId="18" applyNumberFormat="1" applyFont="1" applyBorder="1">
      <alignment/>
      <protection/>
    </xf>
    <xf numFmtId="175" fontId="2" fillId="0" borderId="0" xfId="18" applyNumberFormat="1" applyFont="1" applyAlignment="1">
      <alignment horizontal="center"/>
      <protection/>
    </xf>
    <xf numFmtId="49" fontId="4" fillId="0" borderId="6" xfId="18" applyNumberFormat="1" applyFont="1" applyBorder="1">
      <alignment/>
      <protection/>
    </xf>
    <xf numFmtId="175" fontId="4" fillId="0" borderId="0" xfId="18" applyNumberFormat="1" applyFont="1" applyAlignment="1">
      <alignment horizontal="center"/>
      <protection/>
    </xf>
    <xf numFmtId="49" fontId="4" fillId="0" borderId="6" xfId="18" applyNumberFormat="1" applyFont="1" applyBorder="1">
      <alignment/>
      <protection/>
    </xf>
    <xf numFmtId="173" fontId="4" fillId="0" borderId="0" xfId="18" applyNumberFormat="1" applyFont="1">
      <alignment/>
      <protection/>
    </xf>
    <xf numFmtId="173" fontId="4" fillId="0" borderId="0" xfId="18" applyNumberFormat="1" applyFont="1" applyAlignment="1">
      <alignment horizontal="center"/>
      <protection/>
    </xf>
    <xf numFmtId="0" fontId="2" fillId="0" borderId="6" xfId="18" applyFont="1" applyBorder="1">
      <alignment/>
      <protection/>
    </xf>
    <xf numFmtId="175" fontId="2" fillId="0" borderId="0" xfId="18" applyNumberFormat="1" applyFont="1">
      <alignment/>
      <protection/>
    </xf>
    <xf numFmtId="173" fontId="2" fillId="0" borderId="0" xfId="18" applyNumberFormat="1" applyFont="1">
      <alignment/>
      <protection/>
    </xf>
    <xf numFmtId="0" fontId="1" fillId="0" borderId="0" xfId="18" applyBorder="1">
      <alignment/>
      <protection/>
    </xf>
    <xf numFmtId="172" fontId="1" fillId="0" borderId="0" xfId="18" applyNumberFormat="1">
      <alignment/>
      <protection/>
    </xf>
    <xf numFmtId="172" fontId="1" fillId="0" borderId="6" xfId="18" applyNumberFormat="1" applyBorder="1">
      <alignment/>
      <protection/>
    </xf>
    <xf numFmtId="0" fontId="20" fillId="0" borderId="0" xfId="19" applyFont="1" applyAlignment="1">
      <alignment horizontal="centerContinuous"/>
      <protection/>
    </xf>
    <xf numFmtId="0" fontId="1" fillId="0" borderId="0" xfId="19">
      <alignment/>
      <protection/>
    </xf>
    <xf numFmtId="0" fontId="20" fillId="0" borderId="0" xfId="19" applyFont="1">
      <alignment/>
      <protection/>
    </xf>
    <xf numFmtId="0" fontId="2" fillId="0" borderId="1" xfId="19" applyFont="1" applyBorder="1" applyAlignment="1">
      <alignment horizontal="center"/>
      <protection/>
    </xf>
    <xf numFmtId="0" fontId="2" fillId="0" borderId="2" xfId="19" applyFont="1" applyBorder="1" applyAlignment="1">
      <alignment horizontal="center"/>
      <protection/>
    </xf>
    <xf numFmtId="0" fontId="2" fillId="0" borderId="3" xfId="19" applyFont="1" applyBorder="1" applyAlignment="1">
      <alignment horizontal="center"/>
      <protection/>
    </xf>
    <xf numFmtId="0" fontId="2" fillId="0" borderId="4" xfId="19" applyFont="1" applyBorder="1" applyAlignment="1">
      <alignment horizontal="center"/>
      <protection/>
    </xf>
    <xf numFmtId="0" fontId="2" fillId="0" borderId="5" xfId="19" applyFont="1" applyBorder="1" applyAlignment="1">
      <alignment horizontal="center"/>
      <protection/>
    </xf>
    <xf numFmtId="0" fontId="3" fillId="0" borderId="0" xfId="19" applyFont="1" applyBorder="1">
      <alignment/>
      <protection/>
    </xf>
    <xf numFmtId="0" fontId="3" fillId="0" borderId="0" xfId="19" applyFont="1" applyBorder="1" applyAlignment="1">
      <alignment horizontal="center"/>
      <protection/>
    </xf>
    <xf numFmtId="0" fontId="8" fillId="0" borderId="0" xfId="19" applyFont="1" applyAlignment="1">
      <alignment horizontal="centerContinuous"/>
      <protection/>
    </xf>
    <xf numFmtId="0" fontId="8" fillId="0" borderId="0" xfId="19" applyFont="1" applyBorder="1" applyAlignment="1">
      <alignment horizontal="centerContinuous"/>
      <protection/>
    </xf>
    <xf numFmtId="0" fontId="0" fillId="0" borderId="0" xfId="19" applyFont="1" applyBorder="1">
      <alignment/>
      <protection/>
    </xf>
    <xf numFmtId="0" fontId="0" fillId="0" borderId="0" xfId="19" applyFont="1">
      <alignment/>
      <protection/>
    </xf>
    <xf numFmtId="177" fontId="0" fillId="0" borderId="0" xfId="19" applyNumberFormat="1" applyFont="1">
      <alignment/>
      <protection/>
    </xf>
    <xf numFmtId="49" fontId="2" fillId="0" borderId="6" xfId="19" applyNumberFormat="1" applyFont="1" applyBorder="1">
      <alignment/>
      <protection/>
    </xf>
    <xf numFmtId="173" fontId="2" fillId="0" borderId="0" xfId="19" applyNumberFormat="1" applyFont="1" applyAlignment="1">
      <alignment horizontal="center"/>
      <protection/>
    </xf>
    <xf numFmtId="49" fontId="2" fillId="0" borderId="6" xfId="19" applyNumberFormat="1" applyFont="1" applyBorder="1">
      <alignment/>
      <protection/>
    </xf>
    <xf numFmtId="173" fontId="2" fillId="0" borderId="0" xfId="19" applyNumberFormat="1" applyFont="1" applyAlignment="1">
      <alignment horizontal="center"/>
      <protection/>
    </xf>
    <xf numFmtId="0" fontId="23" fillId="0" borderId="0" xfId="19" applyFont="1">
      <alignment/>
      <protection/>
    </xf>
    <xf numFmtId="179" fontId="2" fillId="0" borderId="0" xfId="19" applyNumberFormat="1" applyFont="1" applyAlignment="1">
      <alignment horizontal="center"/>
      <protection/>
    </xf>
    <xf numFmtId="49" fontId="4" fillId="0" borderId="6" xfId="19" applyNumberFormat="1" applyFont="1" applyBorder="1">
      <alignment/>
      <protection/>
    </xf>
    <xf numFmtId="179" fontId="4" fillId="0" borderId="0" xfId="19" applyNumberFormat="1" applyFont="1" applyAlignment="1">
      <alignment horizontal="center"/>
      <protection/>
    </xf>
    <xf numFmtId="49" fontId="4" fillId="0" borderId="6" xfId="19" applyNumberFormat="1" applyFont="1" applyBorder="1">
      <alignment/>
      <protection/>
    </xf>
    <xf numFmtId="173" fontId="4" fillId="0" borderId="0" xfId="19" applyNumberFormat="1" applyFont="1" applyAlignment="1">
      <alignment horizontal="center"/>
      <protection/>
    </xf>
    <xf numFmtId="173" fontId="4" fillId="0" borderId="0" xfId="19" applyNumberFormat="1" applyFont="1">
      <alignment/>
      <protection/>
    </xf>
    <xf numFmtId="0" fontId="1" fillId="0" borderId="0" xfId="19" applyAlignment="1">
      <alignment horizontal="centerContinuous"/>
      <protection/>
    </xf>
    <xf numFmtId="0" fontId="2" fillId="0" borderId="6" xfId="19" applyFont="1" applyBorder="1">
      <alignment/>
      <protection/>
    </xf>
    <xf numFmtId="173" fontId="2" fillId="0" borderId="0" xfId="19" applyNumberFormat="1" applyFont="1">
      <alignment/>
      <protection/>
    </xf>
    <xf numFmtId="186" fontId="2" fillId="0" borderId="0" xfId="19" applyNumberFormat="1" applyFont="1" applyAlignment="1">
      <alignment horizontal="center"/>
      <protection/>
    </xf>
    <xf numFmtId="179" fontId="2" fillId="0" borderId="0" xfId="19" applyNumberFormat="1" applyFont="1">
      <alignment/>
      <protection/>
    </xf>
    <xf numFmtId="186" fontId="2" fillId="0" borderId="0" xfId="19" applyNumberFormat="1" applyFont="1" applyAlignment="1">
      <alignment horizontal="centerContinuous"/>
      <protection/>
    </xf>
    <xf numFmtId="178" fontId="1" fillId="0" borderId="0" xfId="19" applyNumberFormat="1">
      <alignment/>
      <protection/>
    </xf>
    <xf numFmtId="0" fontId="22" fillId="0" borderId="0" xfId="19" applyFont="1" applyAlignment="1">
      <alignment horizontal="center"/>
      <protection/>
    </xf>
    <xf numFmtId="0" fontId="22" fillId="0" borderId="0" xfId="19" applyFont="1">
      <alignment/>
      <protection/>
    </xf>
    <xf numFmtId="0" fontId="1" fillId="0" borderId="0" xfId="19" applyBorder="1">
      <alignment/>
      <protection/>
    </xf>
    <xf numFmtId="172" fontId="1" fillId="0" borderId="0" xfId="19" applyNumberFormat="1">
      <alignment/>
      <protection/>
    </xf>
    <xf numFmtId="172" fontId="1" fillId="0" borderId="6" xfId="19" applyNumberFormat="1" applyBorder="1">
      <alignment/>
      <protection/>
    </xf>
    <xf numFmtId="0" fontId="20" fillId="0" borderId="0" xfId="20" applyFont="1" applyAlignment="1">
      <alignment horizontal="centerContinuous"/>
      <protection/>
    </xf>
    <xf numFmtId="0" fontId="1" fillId="0" borderId="0" xfId="20">
      <alignment/>
      <protection/>
    </xf>
    <xf numFmtId="0" fontId="18" fillId="0" borderId="0" xfId="20" applyFont="1">
      <alignment/>
      <protection/>
    </xf>
    <xf numFmtId="0" fontId="20" fillId="0" borderId="0" xfId="20" applyFont="1">
      <alignment/>
      <protection/>
    </xf>
    <xf numFmtId="0" fontId="2" fillId="0" borderId="1" xfId="20" applyFont="1" applyBorder="1" applyAlignment="1">
      <alignment horizontal="center"/>
      <protection/>
    </xf>
    <xf numFmtId="0" fontId="2" fillId="0" borderId="2" xfId="20" applyFont="1" applyBorder="1" applyAlignment="1">
      <alignment horizontal="center"/>
      <protection/>
    </xf>
    <xf numFmtId="0" fontId="2" fillId="0" borderId="3" xfId="20" applyFont="1" applyBorder="1" applyAlignment="1">
      <alignment horizontal="center"/>
      <protection/>
    </xf>
    <xf numFmtId="0" fontId="2" fillId="0" borderId="4" xfId="20" applyFont="1" applyBorder="1" applyAlignment="1">
      <alignment horizontal="center"/>
      <protection/>
    </xf>
    <xf numFmtId="0" fontId="2" fillId="0" borderId="5" xfId="20" applyFont="1" applyBorder="1" applyAlignment="1">
      <alignment horizontal="center"/>
      <protection/>
    </xf>
    <xf numFmtId="0" fontId="3" fillId="0" borderId="0" xfId="20" applyFont="1" applyBorder="1">
      <alignment/>
      <protection/>
    </xf>
    <xf numFmtId="0" fontId="3" fillId="0" borderId="0" xfId="20" applyFont="1" applyBorder="1" applyAlignment="1">
      <alignment horizontal="center"/>
      <protection/>
    </xf>
    <xf numFmtId="0" fontId="8" fillId="0" borderId="0" xfId="20" applyFont="1" applyAlignment="1">
      <alignment horizontal="centerContinuous"/>
      <protection/>
    </xf>
    <xf numFmtId="0" fontId="8" fillId="0" borderId="0" xfId="20" applyFont="1" applyBorder="1" applyAlignment="1">
      <alignment horizontal="centerContinuous"/>
      <protection/>
    </xf>
    <xf numFmtId="0" fontId="3" fillId="0" borderId="0" xfId="20" applyFont="1">
      <alignment/>
      <protection/>
    </xf>
    <xf numFmtId="177" fontId="3" fillId="0" borderId="0" xfId="20" applyNumberFormat="1" applyFont="1">
      <alignment/>
      <protection/>
    </xf>
    <xf numFmtId="49" fontId="2" fillId="0" borderId="6" xfId="20" applyNumberFormat="1" applyFont="1" applyBorder="1">
      <alignment/>
      <protection/>
    </xf>
    <xf numFmtId="0" fontId="23" fillId="0" borderId="0" xfId="20" applyFont="1">
      <alignment/>
      <protection/>
    </xf>
    <xf numFmtId="49" fontId="2" fillId="0" borderId="6" xfId="20" applyNumberFormat="1" applyFont="1" applyBorder="1">
      <alignment/>
      <protection/>
    </xf>
    <xf numFmtId="49" fontId="4" fillId="0" borderId="6" xfId="20" applyNumberFormat="1" applyFont="1" applyBorder="1">
      <alignment/>
      <protection/>
    </xf>
    <xf numFmtId="49" fontId="4" fillId="0" borderId="6" xfId="20" applyNumberFormat="1" applyFont="1" applyBorder="1">
      <alignment/>
      <protection/>
    </xf>
    <xf numFmtId="173" fontId="4" fillId="0" borderId="0" xfId="20" applyNumberFormat="1" applyFont="1">
      <alignment/>
      <protection/>
    </xf>
    <xf numFmtId="175" fontId="2" fillId="0" borderId="0" xfId="20" applyNumberFormat="1" applyFont="1">
      <alignment/>
      <protection/>
    </xf>
    <xf numFmtId="173" fontId="4" fillId="0" borderId="0" xfId="20" applyNumberFormat="1" applyFont="1" applyAlignment="1">
      <alignment horizontal="center"/>
      <protection/>
    </xf>
    <xf numFmtId="0" fontId="2" fillId="0" borderId="6" xfId="20" applyFont="1" applyBorder="1">
      <alignment/>
      <protection/>
    </xf>
    <xf numFmtId="173" fontId="2" fillId="0" borderId="0" xfId="20" applyNumberFormat="1" applyFont="1">
      <alignment/>
      <protection/>
    </xf>
    <xf numFmtId="173" fontId="2" fillId="0" borderId="0" xfId="20" applyNumberFormat="1" applyFont="1" applyAlignment="1">
      <alignment horizontal="center"/>
      <protection/>
    </xf>
    <xf numFmtId="174" fontId="2" fillId="0" borderId="0" xfId="20" applyNumberFormat="1" applyFont="1">
      <alignment/>
      <protection/>
    </xf>
    <xf numFmtId="0" fontId="1" fillId="0" borderId="0" xfId="20" applyBorder="1">
      <alignment/>
      <protection/>
    </xf>
    <xf numFmtId="172" fontId="1" fillId="0" borderId="0" xfId="20" applyNumberFormat="1">
      <alignment/>
      <protection/>
    </xf>
    <xf numFmtId="172" fontId="1" fillId="0" borderId="6" xfId="20" applyNumberFormat="1" applyBorder="1">
      <alignment/>
      <protection/>
    </xf>
    <xf numFmtId="0" fontId="20" fillId="0" borderId="0" xfId="21" applyFont="1" applyAlignment="1">
      <alignment horizontal="centerContinuous"/>
      <protection/>
    </xf>
    <xf numFmtId="0" fontId="1" fillId="0" borderId="0" xfId="21">
      <alignment/>
      <protection/>
    </xf>
    <xf numFmtId="0" fontId="18" fillId="0" borderId="0" xfId="21" applyFont="1">
      <alignment/>
      <protection/>
    </xf>
    <xf numFmtId="0" fontId="20" fillId="0" borderId="0" xfId="21" applyFont="1">
      <alignment/>
      <protection/>
    </xf>
    <xf numFmtId="0" fontId="2" fillId="0" borderId="1" xfId="21" applyFont="1" applyBorder="1" applyAlignment="1">
      <alignment horizontal="center"/>
      <protection/>
    </xf>
    <xf numFmtId="0" fontId="2" fillId="0" borderId="2" xfId="21" applyFont="1" applyBorder="1" applyAlignment="1">
      <alignment horizontal="center"/>
      <protection/>
    </xf>
    <xf numFmtId="0" fontId="2" fillId="0" borderId="3" xfId="21" applyFont="1" applyBorder="1" applyAlignment="1">
      <alignment horizontal="center"/>
      <protection/>
    </xf>
    <xf numFmtId="0" fontId="2" fillId="0" borderId="4" xfId="21" applyFont="1" applyBorder="1" applyAlignment="1">
      <alignment horizontal="center"/>
      <protection/>
    </xf>
    <xf numFmtId="0" fontId="2" fillId="0" borderId="5" xfId="21" applyFont="1" applyBorder="1" applyAlignment="1">
      <alignment horizontal="center"/>
      <protection/>
    </xf>
    <xf numFmtId="0" fontId="3" fillId="0" borderId="0" xfId="21" applyFont="1" applyBorder="1">
      <alignment/>
      <protection/>
    </xf>
    <xf numFmtId="0" fontId="3" fillId="0" borderId="0" xfId="21" applyFont="1" applyBorder="1" applyAlignment="1">
      <alignment horizontal="center"/>
      <protection/>
    </xf>
    <xf numFmtId="0" fontId="8" fillId="0" borderId="0" xfId="21" applyFont="1" applyAlignment="1">
      <alignment horizontal="centerContinuous"/>
      <protection/>
    </xf>
    <xf numFmtId="0" fontId="8" fillId="0" borderId="0" xfId="21" applyFont="1" applyBorder="1" applyAlignment="1">
      <alignment horizontal="centerContinuous"/>
      <protection/>
    </xf>
    <xf numFmtId="0" fontId="3" fillId="0" borderId="0" xfId="21" applyFont="1">
      <alignment/>
      <protection/>
    </xf>
    <xf numFmtId="177" fontId="3" fillId="0" borderId="0" xfId="21" applyNumberFormat="1" applyFont="1">
      <alignment/>
      <protection/>
    </xf>
    <xf numFmtId="49" fontId="2" fillId="0" borderId="6" xfId="21" applyNumberFormat="1" applyFont="1" applyBorder="1">
      <alignment/>
      <protection/>
    </xf>
    <xf numFmtId="173" fontId="2" fillId="0" borderId="0" xfId="21" applyNumberFormat="1" applyFont="1" applyAlignment="1">
      <alignment horizontal="center"/>
      <protection/>
    </xf>
    <xf numFmtId="0" fontId="23" fillId="0" borderId="0" xfId="21" applyFont="1">
      <alignment/>
      <protection/>
    </xf>
    <xf numFmtId="49" fontId="4" fillId="0" borderId="6" xfId="21" applyNumberFormat="1" applyFont="1" applyBorder="1">
      <alignment/>
      <protection/>
    </xf>
    <xf numFmtId="173" fontId="4" fillId="0" borderId="0" xfId="21" applyNumberFormat="1" applyFont="1" applyAlignment="1">
      <alignment horizontal="center"/>
      <protection/>
    </xf>
    <xf numFmtId="49" fontId="4" fillId="0" borderId="6" xfId="21" applyNumberFormat="1" applyFont="1" applyBorder="1">
      <alignment/>
      <protection/>
    </xf>
    <xf numFmtId="173" fontId="4" fillId="0" borderId="0" xfId="21" applyNumberFormat="1" applyFont="1" applyAlignment="1">
      <alignment horizontal="center"/>
      <protection/>
    </xf>
    <xf numFmtId="173" fontId="4" fillId="0" borderId="0" xfId="21" applyNumberFormat="1" applyFont="1">
      <alignment/>
      <protection/>
    </xf>
    <xf numFmtId="175" fontId="2" fillId="0" borderId="0" xfId="21" applyNumberFormat="1" applyFont="1">
      <alignment/>
      <protection/>
    </xf>
    <xf numFmtId="0" fontId="2" fillId="0" borderId="6" xfId="21" applyFont="1" applyBorder="1">
      <alignment/>
      <protection/>
    </xf>
    <xf numFmtId="173" fontId="2" fillId="0" borderId="0" xfId="21" applyNumberFormat="1" applyFont="1">
      <alignment/>
      <protection/>
    </xf>
    <xf numFmtId="173" fontId="2" fillId="0" borderId="0" xfId="21" applyNumberFormat="1" applyFont="1" applyAlignment="1">
      <alignment horizontal="center"/>
      <protection/>
    </xf>
    <xf numFmtId="175" fontId="2" fillId="0" borderId="0" xfId="21" applyNumberFormat="1" applyFont="1" applyAlignment="1">
      <alignment horizontal="center"/>
      <protection/>
    </xf>
    <xf numFmtId="174" fontId="2" fillId="0" borderId="0" xfId="21" applyNumberFormat="1" applyFont="1">
      <alignment/>
      <protection/>
    </xf>
    <xf numFmtId="0" fontId="1" fillId="0" borderId="0" xfId="21" applyBorder="1">
      <alignment/>
      <protection/>
    </xf>
    <xf numFmtId="172" fontId="1" fillId="0" borderId="0" xfId="21" applyNumberFormat="1">
      <alignment/>
      <protection/>
    </xf>
    <xf numFmtId="172" fontId="1" fillId="0" borderId="0" xfId="21" applyNumberFormat="1" applyBorder="1">
      <alignment/>
      <protection/>
    </xf>
    <xf numFmtId="0" fontId="20" fillId="0" borderId="0" xfId="22" applyFont="1" applyAlignment="1">
      <alignment horizontal="centerContinuous"/>
      <protection/>
    </xf>
    <xf numFmtId="0" fontId="1" fillId="0" borderId="0" xfId="22">
      <alignment/>
      <protection/>
    </xf>
    <xf numFmtId="0" fontId="18" fillId="0" borderId="0" xfId="22" applyFont="1">
      <alignment/>
      <protection/>
    </xf>
    <xf numFmtId="0" fontId="20" fillId="0" borderId="0" xfId="22" applyFont="1">
      <alignment/>
      <protection/>
    </xf>
    <xf numFmtId="0" fontId="2" fillId="0" borderId="1" xfId="22" applyFont="1" applyBorder="1" applyAlignment="1">
      <alignment horizontal="center"/>
      <protection/>
    </xf>
    <xf numFmtId="0" fontId="2" fillId="0" borderId="2" xfId="22" applyFont="1" applyBorder="1" applyAlignment="1">
      <alignment horizontal="center"/>
      <protection/>
    </xf>
    <xf numFmtId="0" fontId="2" fillId="0" borderId="3" xfId="22" applyFont="1" applyBorder="1" applyAlignment="1">
      <alignment horizontal="center"/>
      <protection/>
    </xf>
    <xf numFmtId="0" fontId="2" fillId="0" borderId="4" xfId="22" applyFont="1" applyBorder="1" applyAlignment="1">
      <alignment horizontal="center"/>
      <protection/>
    </xf>
    <xf numFmtId="0" fontId="2" fillId="0" borderId="5" xfId="22" applyFont="1" applyBorder="1" applyAlignment="1">
      <alignment horizontal="center"/>
      <protection/>
    </xf>
    <xf numFmtId="0" fontId="3" fillId="0" borderId="0" xfId="22" applyFont="1" applyBorder="1">
      <alignment/>
      <protection/>
    </xf>
    <xf numFmtId="0" fontId="3" fillId="0" borderId="0" xfId="22" applyFont="1" applyBorder="1" applyAlignment="1">
      <alignment horizontal="center"/>
      <protection/>
    </xf>
    <xf numFmtId="0" fontId="8" fillId="0" borderId="0" xfId="22" applyFont="1" applyAlignment="1">
      <alignment horizontal="centerContinuous"/>
      <protection/>
    </xf>
    <xf numFmtId="0" fontId="8" fillId="0" borderId="0" xfId="22" applyFont="1" applyBorder="1" applyAlignment="1">
      <alignment horizontal="centerContinuous"/>
      <protection/>
    </xf>
    <xf numFmtId="0" fontId="3" fillId="0" borderId="0" xfId="22" applyFont="1">
      <alignment/>
      <protection/>
    </xf>
    <xf numFmtId="177" fontId="3" fillId="0" borderId="0" xfId="22" applyNumberFormat="1" applyFont="1">
      <alignment/>
      <protection/>
    </xf>
    <xf numFmtId="49" fontId="2" fillId="0" borderId="6" xfId="22" applyNumberFormat="1" applyFont="1" applyBorder="1">
      <alignment/>
      <protection/>
    </xf>
    <xf numFmtId="174" fontId="2" fillId="0" borderId="0" xfId="22" applyNumberFormat="1" applyFont="1">
      <alignment/>
      <protection/>
    </xf>
    <xf numFmtId="179" fontId="2" fillId="0" borderId="0" xfId="22" applyNumberFormat="1" applyFont="1">
      <alignment/>
      <protection/>
    </xf>
    <xf numFmtId="49" fontId="2" fillId="0" borderId="6" xfId="22" applyNumberFormat="1" applyFont="1" applyBorder="1">
      <alignment/>
      <protection/>
    </xf>
    <xf numFmtId="179" fontId="2" fillId="0" borderId="0" xfId="22" applyNumberFormat="1" applyFont="1">
      <alignment/>
      <protection/>
    </xf>
    <xf numFmtId="174" fontId="2" fillId="0" borderId="0" xfId="22" applyNumberFormat="1" applyFont="1">
      <alignment/>
      <protection/>
    </xf>
    <xf numFmtId="49" fontId="4" fillId="0" borderId="6" xfId="22" applyNumberFormat="1" applyFont="1" applyBorder="1">
      <alignment/>
      <protection/>
    </xf>
    <xf numFmtId="179" fontId="4" fillId="0" borderId="0" xfId="22" applyNumberFormat="1" applyFont="1">
      <alignment/>
      <protection/>
    </xf>
    <xf numFmtId="174" fontId="4" fillId="0" borderId="0" xfId="22" applyNumberFormat="1" applyFont="1">
      <alignment/>
      <protection/>
    </xf>
    <xf numFmtId="49" fontId="4" fillId="0" borderId="6" xfId="22" applyNumberFormat="1" applyFont="1" applyBorder="1">
      <alignment/>
      <protection/>
    </xf>
    <xf numFmtId="173" fontId="4" fillId="0" borderId="0" xfId="22" applyNumberFormat="1" applyFont="1">
      <alignment/>
      <protection/>
    </xf>
    <xf numFmtId="0" fontId="2" fillId="0" borderId="6" xfId="22" applyFont="1" applyBorder="1">
      <alignment/>
      <protection/>
    </xf>
    <xf numFmtId="173" fontId="2" fillId="0" borderId="0" xfId="22" applyNumberFormat="1" applyFont="1">
      <alignment/>
      <protection/>
    </xf>
    <xf numFmtId="179" fontId="1" fillId="0" borderId="0" xfId="22" applyNumberFormat="1">
      <alignment/>
      <protection/>
    </xf>
    <xf numFmtId="173" fontId="1" fillId="0" borderId="0" xfId="22" applyNumberFormat="1">
      <alignment/>
      <protection/>
    </xf>
    <xf numFmtId="173" fontId="2" fillId="0" borderId="0" xfId="22" applyNumberFormat="1" applyFont="1" applyAlignment="1">
      <alignment horizontal="center"/>
      <protection/>
    </xf>
    <xf numFmtId="173" fontId="2" fillId="0" borderId="0" xfId="22" applyNumberFormat="1" applyFont="1" applyAlignment="1">
      <alignment/>
      <protection/>
    </xf>
    <xf numFmtId="0" fontId="1" fillId="0" borderId="0" xfId="22" applyBorder="1">
      <alignment/>
      <protection/>
    </xf>
    <xf numFmtId="172" fontId="1" fillId="0" borderId="0" xfId="22" applyNumberFormat="1">
      <alignment/>
      <protection/>
    </xf>
    <xf numFmtId="172" fontId="1" fillId="0" borderId="6" xfId="22" applyNumberFormat="1" applyBorder="1">
      <alignment/>
      <protection/>
    </xf>
    <xf numFmtId="0" fontId="20" fillId="0" borderId="0" xfId="23" applyFont="1" applyAlignment="1">
      <alignment horizontal="centerContinuous"/>
      <protection/>
    </xf>
    <xf numFmtId="0" fontId="1" fillId="0" borderId="0" xfId="23">
      <alignment/>
      <protection/>
    </xf>
    <xf numFmtId="0" fontId="18" fillId="0" borderId="0" xfId="23" applyFont="1">
      <alignment/>
      <protection/>
    </xf>
    <xf numFmtId="0" fontId="20" fillId="0" borderId="0" xfId="23" applyFont="1">
      <alignment/>
      <protection/>
    </xf>
    <xf numFmtId="0" fontId="2" fillId="0" borderId="1" xfId="23" applyFont="1" applyBorder="1" applyAlignment="1">
      <alignment horizontal="center"/>
      <protection/>
    </xf>
    <xf numFmtId="0" fontId="2" fillId="0" borderId="2" xfId="23" applyFont="1" applyBorder="1" applyAlignment="1">
      <alignment horizontal="center"/>
      <protection/>
    </xf>
    <xf numFmtId="0" fontId="2" fillId="0" borderId="3" xfId="23" applyFont="1" applyBorder="1" applyAlignment="1">
      <alignment horizontal="center"/>
      <protection/>
    </xf>
    <xf numFmtId="0" fontId="2" fillId="0" borderId="4" xfId="23" applyFont="1" applyBorder="1" applyAlignment="1">
      <alignment horizontal="center"/>
      <protection/>
    </xf>
    <xf numFmtId="0" fontId="2" fillId="0" borderId="5" xfId="23" applyFont="1" applyBorder="1" applyAlignment="1">
      <alignment horizontal="center"/>
      <protection/>
    </xf>
    <xf numFmtId="0" fontId="3" fillId="0" borderId="0" xfId="23" applyFont="1" applyBorder="1">
      <alignment/>
      <protection/>
    </xf>
    <xf numFmtId="0" fontId="3" fillId="0" borderId="0" xfId="23" applyFont="1" applyBorder="1" applyAlignment="1">
      <alignment horizontal="center"/>
      <protection/>
    </xf>
    <xf numFmtId="0" fontId="8" fillId="0" borderId="0" xfId="23" applyFont="1" applyAlignment="1">
      <alignment horizontal="centerContinuous"/>
      <protection/>
    </xf>
    <xf numFmtId="0" fontId="8" fillId="0" borderId="0" xfId="23" applyFont="1" applyBorder="1" applyAlignment="1">
      <alignment horizontal="centerContinuous"/>
      <protection/>
    </xf>
    <xf numFmtId="0" fontId="3" fillId="0" borderId="0" xfId="23" applyFont="1">
      <alignment/>
      <protection/>
    </xf>
    <xf numFmtId="177" fontId="3" fillId="0" borderId="0" xfId="23" applyNumberFormat="1" applyFont="1">
      <alignment/>
      <protection/>
    </xf>
    <xf numFmtId="49" fontId="2" fillId="0" borderId="6" xfId="23" applyNumberFormat="1" applyFont="1" applyBorder="1">
      <alignment/>
      <protection/>
    </xf>
    <xf numFmtId="0" fontId="23" fillId="0" borderId="0" xfId="23" applyFont="1">
      <alignment/>
      <protection/>
    </xf>
    <xf numFmtId="49" fontId="4" fillId="0" borderId="6" xfId="23" applyNumberFormat="1" applyFont="1" applyBorder="1">
      <alignment/>
      <protection/>
    </xf>
    <xf numFmtId="49" fontId="4" fillId="0" borderId="6" xfId="23" applyNumberFormat="1" applyFont="1" applyBorder="1">
      <alignment/>
      <protection/>
    </xf>
    <xf numFmtId="0" fontId="2" fillId="0" borderId="6" xfId="23" applyFont="1" applyBorder="1">
      <alignment/>
      <protection/>
    </xf>
    <xf numFmtId="0" fontId="1" fillId="0" borderId="0" xfId="23" applyBorder="1">
      <alignment/>
      <protection/>
    </xf>
    <xf numFmtId="172" fontId="1" fillId="0" borderId="0" xfId="23" applyNumberFormat="1">
      <alignment/>
      <protection/>
    </xf>
    <xf numFmtId="172" fontId="1" fillId="0" borderId="0" xfId="23" applyNumberFormat="1" applyBorder="1">
      <alignment/>
      <protection/>
    </xf>
    <xf numFmtId="0" fontId="20" fillId="0" borderId="0" xfId="24" applyFont="1" applyAlignment="1">
      <alignment horizontal="centerContinuous"/>
      <protection/>
    </xf>
    <xf numFmtId="0" fontId="1" fillId="0" borderId="0" xfId="24">
      <alignment/>
      <protection/>
    </xf>
    <xf numFmtId="0" fontId="18" fillId="0" borderId="0" xfId="24" applyFont="1">
      <alignment/>
      <protection/>
    </xf>
    <xf numFmtId="0" fontId="20" fillId="0" borderId="0" xfId="24" applyFont="1">
      <alignment/>
      <protection/>
    </xf>
    <xf numFmtId="0" fontId="2" fillId="0" borderId="1" xfId="24" applyFont="1" applyBorder="1" applyAlignment="1">
      <alignment horizontal="center"/>
      <protection/>
    </xf>
    <xf numFmtId="0" fontId="2" fillId="0" borderId="2" xfId="24" applyFont="1" applyBorder="1" applyAlignment="1">
      <alignment horizontal="center"/>
      <protection/>
    </xf>
    <xf numFmtId="0" fontId="2" fillId="0" borderId="3" xfId="24" applyFont="1" applyBorder="1" applyAlignment="1">
      <alignment horizontal="center"/>
      <protection/>
    </xf>
    <xf numFmtId="0" fontId="2" fillId="0" borderId="4" xfId="24" applyFont="1" applyBorder="1" applyAlignment="1">
      <alignment horizontal="center"/>
      <protection/>
    </xf>
    <xf numFmtId="0" fontId="2" fillId="0" borderId="5" xfId="24" applyFont="1" applyBorder="1" applyAlignment="1">
      <alignment horizontal="center"/>
      <protection/>
    </xf>
    <xf numFmtId="0" fontId="3" fillId="0" borderId="0" xfId="24" applyFont="1" applyBorder="1">
      <alignment/>
      <protection/>
    </xf>
    <xf numFmtId="0" fontId="3" fillId="0" borderId="0" xfId="24" applyFont="1" applyBorder="1" applyAlignment="1">
      <alignment horizontal="center"/>
      <protection/>
    </xf>
    <xf numFmtId="0" fontId="8" fillId="0" borderId="0" xfId="24" applyFont="1" applyAlignment="1">
      <alignment horizontal="centerContinuous"/>
      <protection/>
    </xf>
    <xf numFmtId="0" fontId="8" fillId="0" borderId="0" xfId="24" applyFont="1" applyBorder="1" applyAlignment="1">
      <alignment horizontal="centerContinuous"/>
      <protection/>
    </xf>
    <xf numFmtId="0" fontId="3" fillId="0" borderId="0" xfId="24" applyFont="1">
      <alignment/>
      <protection/>
    </xf>
    <xf numFmtId="177" fontId="3" fillId="0" borderId="0" xfId="24" applyNumberFormat="1" applyFont="1">
      <alignment/>
      <protection/>
    </xf>
    <xf numFmtId="49" fontId="2" fillId="0" borderId="6" xfId="24" applyNumberFormat="1" applyFont="1" applyBorder="1">
      <alignment/>
      <protection/>
    </xf>
    <xf numFmtId="0" fontId="23" fillId="0" borderId="0" xfId="24" applyFont="1">
      <alignment/>
      <protection/>
    </xf>
    <xf numFmtId="49" fontId="2" fillId="0" borderId="6" xfId="24" applyNumberFormat="1" applyFont="1" applyBorder="1">
      <alignment/>
      <protection/>
    </xf>
    <xf numFmtId="49" fontId="4" fillId="0" borderId="6" xfId="24" applyNumberFormat="1" applyFont="1" applyBorder="1">
      <alignment/>
      <protection/>
    </xf>
    <xf numFmtId="49" fontId="4" fillId="0" borderId="6" xfId="24" applyNumberFormat="1" applyFont="1" applyBorder="1">
      <alignment/>
      <protection/>
    </xf>
    <xf numFmtId="173" fontId="4" fillId="0" borderId="0" xfId="24" applyNumberFormat="1" applyFont="1">
      <alignment/>
      <protection/>
    </xf>
    <xf numFmtId="173" fontId="4" fillId="0" borderId="0" xfId="24" applyNumberFormat="1" applyFont="1" applyAlignment="1">
      <alignment horizontal="center"/>
      <protection/>
    </xf>
    <xf numFmtId="0" fontId="2" fillId="0" borderId="6" xfId="24" applyFont="1" applyBorder="1">
      <alignment/>
      <protection/>
    </xf>
    <xf numFmtId="173" fontId="2" fillId="0" borderId="0" xfId="24" applyNumberFormat="1" applyFont="1">
      <alignment/>
      <protection/>
    </xf>
    <xf numFmtId="173" fontId="2" fillId="0" borderId="0" xfId="24" applyNumberFormat="1" applyFont="1" applyAlignment="1">
      <alignment horizontal="center"/>
      <protection/>
    </xf>
    <xf numFmtId="175" fontId="2" fillId="0" borderId="0" xfId="24" applyNumberFormat="1" applyFont="1">
      <alignment/>
      <protection/>
    </xf>
    <xf numFmtId="176" fontId="2" fillId="0" borderId="0" xfId="24" applyNumberFormat="1" applyFont="1">
      <alignment/>
      <protection/>
    </xf>
    <xf numFmtId="173" fontId="18" fillId="0" borderId="0" xfId="24" applyNumberFormat="1" applyFont="1" applyAlignment="1">
      <alignment/>
      <protection/>
    </xf>
    <xf numFmtId="0" fontId="2" fillId="0" borderId="0" xfId="24" applyFont="1" applyBorder="1">
      <alignment/>
      <protection/>
    </xf>
    <xf numFmtId="172" fontId="2" fillId="0" borderId="0" xfId="24" applyNumberFormat="1" applyFont="1">
      <alignment/>
      <protection/>
    </xf>
    <xf numFmtId="172" fontId="1" fillId="0" borderId="6" xfId="24" applyNumberFormat="1" applyBorder="1">
      <alignment/>
      <protection/>
    </xf>
    <xf numFmtId="172" fontId="1" fillId="0" borderId="0" xfId="24" applyNumberFormat="1">
      <alignment/>
      <protection/>
    </xf>
    <xf numFmtId="0" fontId="2" fillId="0" borderId="0" xfId="24" applyFont="1">
      <alignment/>
      <protection/>
    </xf>
    <xf numFmtId="0" fontId="20" fillId="0" borderId="0" xfId="25" applyFont="1" applyAlignment="1">
      <alignment horizontal="centerContinuous"/>
      <protection/>
    </xf>
    <xf numFmtId="0" fontId="1" fillId="0" borderId="0" xfId="25">
      <alignment/>
      <protection/>
    </xf>
    <xf numFmtId="0" fontId="18" fillId="0" borderId="0" xfId="25" applyFont="1">
      <alignment/>
      <protection/>
    </xf>
    <xf numFmtId="0" fontId="20" fillId="0" borderId="0" xfId="25" applyFont="1">
      <alignment/>
      <protection/>
    </xf>
    <xf numFmtId="0" fontId="2" fillId="0" borderId="1" xfId="25" applyFont="1" applyBorder="1" applyAlignment="1">
      <alignment horizontal="center"/>
      <protection/>
    </xf>
    <xf numFmtId="0" fontId="2" fillId="0" borderId="2" xfId="25" applyFont="1" applyBorder="1" applyAlignment="1">
      <alignment horizontal="center"/>
      <protection/>
    </xf>
    <xf numFmtId="0" fontId="2" fillId="0" borderId="3" xfId="25" applyFont="1" applyBorder="1" applyAlignment="1">
      <alignment horizontal="center"/>
      <protection/>
    </xf>
    <xf numFmtId="0" fontId="2" fillId="0" borderId="4" xfId="25" applyFont="1" applyBorder="1" applyAlignment="1">
      <alignment horizontal="center"/>
      <protection/>
    </xf>
    <xf numFmtId="0" fontId="2" fillId="0" borderId="5" xfId="25" applyFont="1" applyBorder="1" applyAlignment="1">
      <alignment horizontal="center"/>
      <protection/>
    </xf>
    <xf numFmtId="0" fontId="3" fillId="0" borderId="0" xfId="25" applyFont="1" applyBorder="1">
      <alignment/>
      <protection/>
    </xf>
    <xf numFmtId="0" fontId="3" fillId="0" borderId="0" xfId="25" applyFont="1" applyBorder="1" applyAlignment="1">
      <alignment horizontal="center"/>
      <protection/>
    </xf>
    <xf numFmtId="0" fontId="8" fillId="0" borderId="0" xfId="25" applyFont="1" applyAlignment="1">
      <alignment horizontal="centerContinuous"/>
      <protection/>
    </xf>
    <xf numFmtId="0" fontId="8" fillId="0" borderId="0" xfId="25" applyFont="1" applyBorder="1" applyAlignment="1">
      <alignment horizontal="centerContinuous"/>
      <protection/>
    </xf>
    <xf numFmtId="0" fontId="3" fillId="0" borderId="0" xfId="25" applyFont="1">
      <alignment/>
      <protection/>
    </xf>
    <xf numFmtId="49" fontId="2" fillId="0" borderId="6" xfId="25" applyNumberFormat="1" applyFont="1" applyBorder="1">
      <alignment/>
      <protection/>
    </xf>
    <xf numFmtId="188" fontId="2" fillId="0" borderId="0" xfId="25" applyNumberFormat="1" applyFont="1" applyAlignment="1">
      <alignment horizontal="right"/>
      <protection/>
    </xf>
    <xf numFmtId="188" fontId="2" fillId="0" borderId="0" xfId="25" applyNumberFormat="1" applyFont="1" applyAlignment="1">
      <alignment horizontal="left"/>
      <protection/>
    </xf>
    <xf numFmtId="175" fontId="2" fillId="0" borderId="0" xfId="25" applyNumberFormat="1" applyFont="1">
      <alignment/>
      <protection/>
    </xf>
    <xf numFmtId="49" fontId="2" fillId="0" borderId="6" xfId="25" applyNumberFormat="1" applyFont="1" applyBorder="1">
      <alignment/>
      <protection/>
    </xf>
    <xf numFmtId="175" fontId="2" fillId="0" borderId="0" xfId="25" applyNumberFormat="1" applyFont="1">
      <alignment/>
      <protection/>
    </xf>
    <xf numFmtId="49" fontId="4" fillId="0" borderId="6" xfId="25" applyNumberFormat="1" applyFont="1" applyBorder="1">
      <alignment/>
      <protection/>
    </xf>
    <xf numFmtId="188" fontId="4" fillId="0" borderId="0" xfId="25" applyNumberFormat="1" applyFont="1" applyAlignment="1">
      <alignment horizontal="right"/>
      <protection/>
    </xf>
    <xf numFmtId="188" fontId="4" fillId="0" borderId="0" xfId="25" applyNumberFormat="1" applyFont="1" applyAlignment="1">
      <alignment horizontal="left"/>
      <protection/>
    </xf>
    <xf numFmtId="175" fontId="4" fillId="0" borderId="0" xfId="25" applyNumberFormat="1" applyFont="1">
      <alignment/>
      <protection/>
    </xf>
    <xf numFmtId="49" fontId="4" fillId="0" borderId="6" xfId="25" applyNumberFormat="1" applyFont="1" applyBorder="1">
      <alignment/>
      <protection/>
    </xf>
    <xf numFmtId="173" fontId="4" fillId="0" borderId="0" xfId="25" applyNumberFormat="1" applyFont="1" applyAlignment="1">
      <alignment horizontal="center"/>
      <protection/>
    </xf>
    <xf numFmtId="173" fontId="4" fillId="0" borderId="0" xfId="25" applyNumberFormat="1" applyFont="1">
      <alignment/>
      <protection/>
    </xf>
    <xf numFmtId="0" fontId="2" fillId="0" borderId="6" xfId="25" applyFont="1" applyBorder="1">
      <alignment/>
      <protection/>
    </xf>
    <xf numFmtId="173" fontId="2" fillId="0" borderId="0" xfId="25" applyNumberFormat="1" applyFont="1" applyAlignment="1">
      <alignment horizontal="center"/>
      <protection/>
    </xf>
    <xf numFmtId="173" fontId="2" fillId="0" borderId="0" xfId="25" applyNumberFormat="1" applyFont="1">
      <alignment/>
      <protection/>
    </xf>
    <xf numFmtId="176" fontId="2" fillId="0" borderId="0" xfId="25" applyNumberFormat="1" applyFont="1" applyAlignment="1">
      <alignment horizontal="center"/>
      <protection/>
    </xf>
    <xf numFmtId="175" fontId="2" fillId="0" borderId="0" xfId="25" applyNumberFormat="1" applyFont="1" applyAlignment="1">
      <alignment horizontal="center"/>
      <protection/>
    </xf>
    <xf numFmtId="0" fontId="2" fillId="0" borderId="0" xfId="25" applyFont="1" applyBorder="1">
      <alignment/>
      <protection/>
    </xf>
    <xf numFmtId="172" fontId="2" fillId="0" borderId="0" xfId="25" applyNumberFormat="1" applyFont="1">
      <alignment/>
      <protection/>
    </xf>
    <xf numFmtId="0" fontId="2" fillId="0" borderId="0" xfId="25" applyFont="1">
      <alignment/>
      <protection/>
    </xf>
    <xf numFmtId="0" fontId="20" fillId="0" borderId="0" xfId="26" applyFont="1" applyAlignment="1">
      <alignment horizontal="centerContinuous"/>
      <protection/>
    </xf>
    <xf numFmtId="0" fontId="20" fillId="0" borderId="0" xfId="26" applyFont="1" applyAlignment="1">
      <alignment horizontal="centerContinuous"/>
      <protection/>
    </xf>
    <xf numFmtId="0" fontId="1" fillId="0" borderId="0" xfId="26">
      <alignment/>
      <protection/>
    </xf>
    <xf numFmtId="0" fontId="18" fillId="0" borderId="0" xfId="26" applyFont="1">
      <alignment/>
      <protection/>
    </xf>
    <xf numFmtId="0" fontId="20" fillId="0" borderId="0" xfId="26" applyFont="1">
      <alignment/>
      <protection/>
    </xf>
    <xf numFmtId="0" fontId="2" fillId="0" borderId="1" xfId="26" applyFont="1" applyBorder="1" applyAlignment="1">
      <alignment horizontal="center"/>
      <protection/>
    </xf>
    <xf numFmtId="0" fontId="2" fillId="0" borderId="2" xfId="26" applyFont="1" applyBorder="1" applyAlignment="1">
      <alignment horizontal="center"/>
      <protection/>
    </xf>
    <xf numFmtId="0" fontId="2" fillId="0" borderId="3" xfId="26" applyFont="1" applyBorder="1" applyAlignment="1">
      <alignment horizontal="center"/>
      <protection/>
    </xf>
    <xf numFmtId="0" fontId="2" fillId="0" borderId="4" xfId="26" applyFont="1" applyBorder="1" applyAlignment="1">
      <alignment horizontal="center"/>
      <protection/>
    </xf>
    <xf numFmtId="0" fontId="2" fillId="0" borderId="5" xfId="26" applyFont="1" applyBorder="1" applyAlignment="1">
      <alignment horizontal="center"/>
      <protection/>
    </xf>
    <xf numFmtId="0" fontId="3" fillId="0" borderId="0" xfId="26" applyFont="1" applyBorder="1">
      <alignment/>
      <protection/>
    </xf>
    <xf numFmtId="0" fontId="3" fillId="0" borderId="0" xfId="26" applyFont="1" applyBorder="1" applyAlignment="1">
      <alignment horizontal="center"/>
      <protection/>
    </xf>
    <xf numFmtId="0" fontId="8" fillId="0" borderId="0" xfId="26" applyFont="1" applyAlignment="1">
      <alignment horizontal="centerContinuous"/>
      <protection/>
    </xf>
    <xf numFmtId="0" fontId="8" fillId="0" borderId="0" xfId="26" applyFont="1" applyBorder="1" applyAlignment="1">
      <alignment horizontal="centerContinuous"/>
      <protection/>
    </xf>
    <xf numFmtId="0" fontId="3" fillId="0" borderId="0" xfId="26" applyFont="1">
      <alignment/>
      <protection/>
    </xf>
    <xf numFmtId="177" fontId="3" fillId="0" borderId="0" xfId="26" applyNumberFormat="1" applyFont="1">
      <alignment/>
      <protection/>
    </xf>
    <xf numFmtId="49" fontId="2" fillId="0" borderId="6" xfId="26" applyNumberFormat="1" applyFont="1" applyBorder="1">
      <alignment/>
      <protection/>
    </xf>
    <xf numFmtId="178" fontId="6" fillId="0" borderId="0" xfId="0" applyNumberFormat="1" applyFont="1" applyBorder="1" applyAlignment="1">
      <alignment horizontal="right"/>
    </xf>
    <xf numFmtId="0" fontId="23" fillId="0" borderId="0" xfId="26" applyFont="1">
      <alignment/>
      <protection/>
    </xf>
    <xf numFmtId="49" fontId="2" fillId="0" borderId="6" xfId="26" applyNumberFormat="1" applyFont="1" applyBorder="1">
      <alignment/>
      <protection/>
    </xf>
    <xf numFmtId="49" fontId="4" fillId="0" borderId="6" xfId="26" applyNumberFormat="1" applyFont="1" applyBorder="1">
      <alignment/>
      <protection/>
    </xf>
    <xf numFmtId="178" fontId="5" fillId="0" borderId="0" xfId="0" applyNumberFormat="1" applyFont="1" applyBorder="1" applyAlignment="1">
      <alignment horizontal="right"/>
    </xf>
    <xf numFmtId="49" fontId="4" fillId="0" borderId="6" xfId="26" applyNumberFormat="1" applyFont="1" applyBorder="1">
      <alignment/>
      <protection/>
    </xf>
    <xf numFmtId="173" fontId="4" fillId="0" borderId="0" xfId="26" applyNumberFormat="1" applyFont="1">
      <alignment/>
      <protection/>
    </xf>
    <xf numFmtId="173" fontId="4" fillId="0" borderId="0" xfId="26" applyNumberFormat="1" applyFont="1" applyAlignment="1">
      <alignment horizontal="center"/>
      <protection/>
    </xf>
    <xf numFmtId="0" fontId="2" fillId="0" borderId="6" xfId="26" applyFont="1" applyBorder="1">
      <alignment/>
      <protection/>
    </xf>
    <xf numFmtId="173" fontId="2" fillId="0" borderId="0" xfId="26" applyNumberFormat="1" applyFont="1">
      <alignment/>
      <protection/>
    </xf>
    <xf numFmtId="173" fontId="2" fillId="0" borderId="0" xfId="26" applyNumberFormat="1" applyFont="1" applyAlignment="1">
      <alignment horizontal="center"/>
      <protection/>
    </xf>
    <xf numFmtId="174" fontId="2" fillId="0" borderId="0" xfId="26" applyNumberFormat="1" applyFont="1">
      <alignment/>
      <protection/>
    </xf>
    <xf numFmtId="176" fontId="2" fillId="0" borderId="0" xfId="26" applyNumberFormat="1" applyFont="1">
      <alignment/>
      <protection/>
    </xf>
    <xf numFmtId="0" fontId="1" fillId="0" borderId="0" xfId="26" applyBorder="1">
      <alignment/>
      <protection/>
    </xf>
    <xf numFmtId="172" fontId="1" fillId="0" borderId="0" xfId="26" applyNumberFormat="1">
      <alignment/>
      <protection/>
    </xf>
    <xf numFmtId="172" fontId="1" fillId="0" borderId="0" xfId="26" applyNumberFormat="1" applyBorder="1">
      <alignment/>
      <protection/>
    </xf>
    <xf numFmtId="0" fontId="20" fillId="0" borderId="0" xfId="27" applyFont="1" applyAlignment="1">
      <alignment horizontal="centerContinuous"/>
      <protection/>
    </xf>
    <xf numFmtId="0" fontId="1" fillId="0" borderId="0" xfId="27">
      <alignment/>
      <protection/>
    </xf>
    <xf numFmtId="0" fontId="18" fillId="0" borderId="0" xfId="27" applyFont="1">
      <alignment/>
      <protection/>
    </xf>
    <xf numFmtId="0" fontId="20" fillId="0" borderId="0" xfId="27" applyFont="1">
      <alignment/>
      <protection/>
    </xf>
    <xf numFmtId="0" fontId="2" fillId="0" borderId="1" xfId="27" applyFont="1" applyBorder="1" applyAlignment="1">
      <alignment horizontal="center"/>
      <protection/>
    </xf>
    <xf numFmtId="0" fontId="2" fillId="0" borderId="2" xfId="27" applyFont="1" applyBorder="1" applyAlignment="1">
      <alignment horizontal="center"/>
      <protection/>
    </xf>
    <xf numFmtId="0" fontId="2" fillId="0" borderId="3" xfId="27" applyFont="1" applyBorder="1" applyAlignment="1">
      <alignment horizontal="center"/>
      <protection/>
    </xf>
    <xf numFmtId="0" fontId="2" fillId="0" borderId="4" xfId="27" applyFont="1" applyBorder="1" applyAlignment="1">
      <alignment horizontal="center"/>
      <protection/>
    </xf>
    <xf numFmtId="0" fontId="2" fillId="0" borderId="5" xfId="27" applyFont="1" applyBorder="1" applyAlignment="1">
      <alignment horizontal="center"/>
      <protection/>
    </xf>
    <xf numFmtId="0" fontId="3" fillId="0" borderId="0" xfId="27" applyFont="1" applyBorder="1">
      <alignment/>
      <protection/>
    </xf>
    <xf numFmtId="0" fontId="3" fillId="0" borderId="0" xfId="27" applyFont="1" applyBorder="1" applyAlignment="1">
      <alignment horizontal="center"/>
      <protection/>
    </xf>
    <xf numFmtId="0" fontId="8" fillId="0" borderId="0" xfId="27" applyFont="1" applyAlignment="1">
      <alignment horizontal="centerContinuous"/>
      <protection/>
    </xf>
    <xf numFmtId="0" fontId="8" fillId="0" borderId="0" xfId="27" applyFont="1" applyBorder="1" applyAlignment="1">
      <alignment horizontal="centerContinuous"/>
      <protection/>
    </xf>
    <xf numFmtId="0" fontId="3" fillId="0" borderId="0" xfId="27" applyFont="1">
      <alignment/>
      <protection/>
    </xf>
    <xf numFmtId="177" fontId="3" fillId="0" borderId="0" xfId="27" applyNumberFormat="1" applyFont="1">
      <alignment/>
      <protection/>
    </xf>
    <xf numFmtId="49" fontId="2" fillId="0" borderId="6" xfId="27" applyNumberFormat="1" applyFont="1" applyBorder="1">
      <alignment/>
      <protection/>
    </xf>
    <xf numFmtId="173" fontId="2" fillId="0" borderId="0" xfId="27" applyNumberFormat="1" applyFont="1" applyAlignment="1">
      <alignment horizontal="center"/>
      <protection/>
    </xf>
    <xf numFmtId="49" fontId="4" fillId="0" borderId="6" xfId="27" applyNumberFormat="1" applyFont="1" applyBorder="1">
      <alignment/>
      <protection/>
    </xf>
    <xf numFmtId="173" fontId="4" fillId="0" borderId="0" xfId="27" applyNumberFormat="1" applyFont="1" applyAlignment="1">
      <alignment horizontal="center"/>
      <protection/>
    </xf>
    <xf numFmtId="49" fontId="4" fillId="0" borderId="6" xfId="27" applyNumberFormat="1" applyFont="1" applyBorder="1">
      <alignment/>
      <protection/>
    </xf>
    <xf numFmtId="173" fontId="4" fillId="0" borderId="0" xfId="27" applyNumberFormat="1" applyFont="1" applyAlignment="1">
      <alignment horizontal="center"/>
      <protection/>
    </xf>
    <xf numFmtId="173" fontId="4" fillId="0" borderId="0" xfId="27" applyNumberFormat="1" applyFont="1">
      <alignment/>
      <protection/>
    </xf>
    <xf numFmtId="0" fontId="2" fillId="0" borderId="6" xfId="27" applyFont="1" applyBorder="1">
      <alignment/>
      <protection/>
    </xf>
    <xf numFmtId="173" fontId="2" fillId="0" borderId="0" xfId="27" applyNumberFormat="1" applyFont="1" applyAlignment="1">
      <alignment horizontal="center"/>
      <protection/>
    </xf>
    <xf numFmtId="173" fontId="2" fillId="0" borderId="0" xfId="27" applyNumberFormat="1" applyFont="1">
      <alignment/>
      <protection/>
    </xf>
    <xf numFmtId="175" fontId="2" fillId="0" borderId="0" xfId="27" applyNumberFormat="1" applyFont="1">
      <alignment/>
      <protection/>
    </xf>
    <xf numFmtId="189" fontId="2" fillId="0" borderId="0" xfId="27" applyNumberFormat="1" applyFont="1" applyAlignment="1">
      <alignment horizontal="center"/>
      <protection/>
    </xf>
    <xf numFmtId="0" fontId="1" fillId="0" borderId="0" xfId="27" applyBorder="1">
      <alignment/>
      <protection/>
    </xf>
    <xf numFmtId="172" fontId="1" fillId="0" borderId="0" xfId="27" applyNumberFormat="1">
      <alignment/>
      <protection/>
    </xf>
    <xf numFmtId="172" fontId="1" fillId="0" borderId="0" xfId="27" applyNumberFormat="1" applyBorder="1">
      <alignment/>
      <protection/>
    </xf>
    <xf numFmtId="0" fontId="1" fillId="0" borderId="0" xfId="28">
      <alignment/>
      <protection/>
    </xf>
    <xf numFmtId="0" fontId="0" fillId="0" borderId="0" xfId="28" applyFont="1" applyAlignment="1">
      <alignment horizontal="left"/>
      <protection/>
    </xf>
    <xf numFmtId="0" fontId="8" fillId="0" borderId="0" xfId="28" applyFont="1" applyAlignment="1">
      <alignment horizontal="left"/>
      <protection/>
    </xf>
    <xf numFmtId="0" fontId="1" fillId="0" borderId="0" xfId="28" applyAlignment="1">
      <alignment horizontal="left"/>
      <protection/>
    </xf>
    <xf numFmtId="0" fontId="6" fillId="0" borderId="0" xfId="28" applyFont="1">
      <alignment/>
      <protection/>
    </xf>
    <xf numFmtId="0" fontId="6" fillId="0" borderId="0" xfId="28" applyFont="1" applyAlignment="1">
      <alignment horizontal="centerContinuous"/>
      <protection/>
    </xf>
    <xf numFmtId="0" fontId="0" fillId="0" borderId="0" xfId="28" applyFont="1">
      <alignment/>
      <protection/>
    </xf>
    <xf numFmtId="0" fontId="2" fillId="0" borderId="7" xfId="28" applyFont="1" applyBorder="1">
      <alignment/>
      <protection/>
    </xf>
    <xf numFmtId="0" fontId="2" fillId="0" borderId="8" xfId="28" applyFont="1" applyBorder="1">
      <alignment/>
      <protection/>
    </xf>
    <xf numFmtId="0" fontId="2" fillId="0" borderId="9" xfId="28" applyFont="1" applyBorder="1" applyAlignment="1">
      <alignment horizontal="centerContinuous"/>
      <protection/>
    </xf>
    <xf numFmtId="0" fontId="2" fillId="0" borderId="10" xfId="28" applyFont="1" applyBorder="1" applyAlignment="1">
      <alignment horizontal="centerContinuous"/>
      <protection/>
    </xf>
    <xf numFmtId="0" fontId="2" fillId="0" borderId="11" xfId="28" applyFont="1" applyBorder="1">
      <alignment/>
      <protection/>
    </xf>
    <xf numFmtId="0" fontId="2" fillId="0" borderId="12" xfId="28" applyFont="1" applyBorder="1">
      <alignment/>
      <protection/>
    </xf>
    <xf numFmtId="0" fontId="2" fillId="0" borderId="6" xfId="28" applyFont="1" applyBorder="1">
      <alignment/>
      <protection/>
    </xf>
    <xf numFmtId="0" fontId="2" fillId="0" borderId="13" xfId="28" applyFont="1" applyBorder="1" applyAlignment="1">
      <alignment horizontal="centerContinuous"/>
      <protection/>
    </xf>
    <xf numFmtId="0" fontId="2" fillId="0" borderId="13" xfId="28" applyFont="1" applyBorder="1" applyAlignment="1">
      <alignment horizontal="right"/>
      <protection/>
    </xf>
    <xf numFmtId="0" fontId="2" fillId="0" borderId="13" xfId="28" applyFont="1" applyBorder="1" applyAlignment="1">
      <alignment horizontal="left"/>
      <protection/>
    </xf>
    <xf numFmtId="0" fontId="2" fillId="0" borderId="14" xfId="28" applyFont="1" applyBorder="1">
      <alignment/>
      <protection/>
    </xf>
    <xf numFmtId="0" fontId="2" fillId="0" borderId="12" xfId="28" applyFont="1" applyBorder="1" applyAlignment="1">
      <alignment horizontal="center"/>
      <protection/>
    </xf>
    <xf numFmtId="0" fontId="2" fillId="0" borderId="6" xfId="28" applyFont="1" applyBorder="1" applyAlignment="1">
      <alignment horizontal="center"/>
      <protection/>
    </xf>
    <xf numFmtId="0" fontId="2" fillId="0" borderId="0" xfId="28" applyFont="1" applyBorder="1" applyAlignment="1">
      <alignment horizontal="center"/>
      <protection/>
    </xf>
    <xf numFmtId="0" fontId="2" fillId="0" borderId="14" xfId="28" applyFont="1" applyBorder="1" applyAlignment="1">
      <alignment horizontal="center"/>
      <protection/>
    </xf>
    <xf numFmtId="0" fontId="2" fillId="0" borderId="0" xfId="28" applyFont="1" applyAlignment="1">
      <alignment horizontal="center"/>
      <protection/>
    </xf>
    <xf numFmtId="0" fontId="2" fillId="0" borderId="15" xfId="28" applyFont="1" applyBorder="1" applyAlignment="1">
      <alignment horizontal="center"/>
      <protection/>
    </xf>
    <xf numFmtId="0" fontId="1" fillId="0" borderId="12" xfId="28" applyBorder="1">
      <alignment/>
      <protection/>
    </xf>
    <xf numFmtId="0" fontId="1" fillId="0" borderId="14" xfId="28" applyBorder="1">
      <alignment/>
      <protection/>
    </xf>
    <xf numFmtId="0" fontId="1" fillId="0" borderId="4" xfId="28" applyBorder="1">
      <alignment/>
      <protection/>
    </xf>
    <xf numFmtId="0" fontId="2" fillId="0" borderId="16" xfId="28" applyFont="1" applyBorder="1">
      <alignment/>
      <protection/>
    </xf>
    <xf numFmtId="0" fontId="2" fillId="0" borderId="4" xfId="28" applyFont="1" applyBorder="1" applyAlignment="1">
      <alignment horizontal="center"/>
      <protection/>
    </xf>
    <xf numFmtId="0" fontId="2" fillId="0" borderId="5" xfId="28" applyFont="1" applyBorder="1" applyAlignment="1">
      <alignment horizontal="center"/>
      <protection/>
    </xf>
    <xf numFmtId="0" fontId="2" fillId="0" borderId="17" xfId="28" applyFont="1" applyBorder="1" applyAlignment="1">
      <alignment horizontal="center"/>
      <protection/>
    </xf>
    <xf numFmtId="0" fontId="1" fillId="0" borderId="18" xfId="28" applyBorder="1">
      <alignment/>
      <protection/>
    </xf>
    <xf numFmtId="49" fontId="2" fillId="0" borderId="6" xfId="28" applyNumberFormat="1" applyFont="1" applyBorder="1">
      <alignment/>
      <protection/>
    </xf>
    <xf numFmtId="0" fontId="6" fillId="0" borderId="0" xfId="28" applyFont="1" applyBorder="1">
      <alignment/>
      <protection/>
    </xf>
    <xf numFmtId="0" fontId="6" fillId="0" borderId="0" xfId="28" applyFont="1" applyBorder="1" applyAlignment="1">
      <alignment horizontal="center"/>
      <protection/>
    </xf>
    <xf numFmtId="0" fontId="6" fillId="0" borderId="12" xfId="28" applyFont="1" applyBorder="1" applyAlignment="1">
      <alignment horizontal="centerContinuous"/>
      <protection/>
    </xf>
    <xf numFmtId="190" fontId="2" fillId="0" borderId="12" xfId="28" applyNumberFormat="1" applyFont="1" applyBorder="1" applyAlignment="1">
      <alignment/>
      <protection/>
    </xf>
    <xf numFmtId="175" fontId="2" fillId="0" borderId="0" xfId="28" applyNumberFormat="1" applyFont="1" applyBorder="1" applyAlignment="1">
      <alignment/>
      <protection/>
    </xf>
    <xf numFmtId="181" fontId="2" fillId="0" borderId="0" xfId="28" applyNumberFormat="1" applyFont="1" applyBorder="1" applyAlignment="1">
      <alignment/>
      <protection/>
    </xf>
    <xf numFmtId="0" fontId="2" fillId="0" borderId="0" xfId="28" applyFont="1" applyAlignment="1">
      <alignment horizontal="right" indent="3"/>
      <protection/>
    </xf>
    <xf numFmtId="196" fontId="2" fillId="0" borderId="0" xfId="28" applyNumberFormat="1" applyFont="1" applyAlignment="1">
      <alignment horizontal="right" indent="2"/>
      <protection/>
    </xf>
    <xf numFmtId="197" fontId="2" fillId="0" borderId="0" xfId="28" applyNumberFormat="1" applyFont="1" applyAlignment="1">
      <alignment horizontal="right" indent="2"/>
      <protection/>
    </xf>
    <xf numFmtId="194" fontId="2" fillId="0" borderId="0" xfId="25" applyNumberFormat="1" applyFont="1" applyAlignment="1">
      <alignment horizontal="right" indent="4"/>
      <protection/>
    </xf>
    <xf numFmtId="191" fontId="2" fillId="0" borderId="14" xfId="28" applyNumberFormat="1" applyFont="1" applyBorder="1" applyAlignment="1">
      <alignment/>
      <protection/>
    </xf>
    <xf numFmtId="49" fontId="2" fillId="0" borderId="6" xfId="28" applyNumberFormat="1" applyFont="1" applyBorder="1" applyAlignment="1">
      <alignment horizontal="left"/>
      <protection/>
    </xf>
    <xf numFmtId="195" fontId="2" fillId="0" borderId="0" xfId="25" applyNumberFormat="1" applyFont="1" applyAlignment="1">
      <alignment horizontal="left"/>
      <protection/>
    </xf>
    <xf numFmtId="190" fontId="2" fillId="0" borderId="12" xfId="28" applyNumberFormat="1" applyFont="1" applyBorder="1" applyAlignment="1">
      <alignment/>
      <protection/>
    </xf>
    <xf numFmtId="49" fontId="2" fillId="0" borderId="6" xfId="28" applyNumberFormat="1" applyFont="1" applyBorder="1">
      <alignment/>
      <protection/>
    </xf>
    <xf numFmtId="191" fontId="2" fillId="0" borderId="14" xfId="28" applyNumberFormat="1" applyFont="1" applyBorder="1" applyAlignment="1">
      <alignment/>
      <protection/>
    </xf>
    <xf numFmtId="175" fontId="2" fillId="0" borderId="0" xfId="28" applyNumberFormat="1" applyFont="1" applyBorder="1" applyAlignment="1">
      <alignment/>
      <protection/>
    </xf>
    <xf numFmtId="181" fontId="2" fillId="0" borderId="0" xfId="28" applyNumberFormat="1" applyFont="1" applyBorder="1" applyAlignment="1">
      <alignment/>
      <protection/>
    </xf>
    <xf numFmtId="0" fontId="1" fillId="0" borderId="0" xfId="28" applyFont="1">
      <alignment/>
      <protection/>
    </xf>
    <xf numFmtId="190" fontId="4" fillId="0" borderId="12" xfId="28" applyNumberFormat="1" applyFont="1" applyBorder="1" applyAlignment="1">
      <alignment/>
      <protection/>
    </xf>
    <xf numFmtId="49" fontId="4" fillId="0" borderId="6" xfId="28" applyNumberFormat="1" applyFont="1" applyBorder="1">
      <alignment/>
      <protection/>
    </xf>
    <xf numFmtId="175" fontId="4" fillId="0" borderId="0" xfId="28" applyNumberFormat="1" applyFont="1" applyBorder="1" applyAlignment="1">
      <alignment/>
      <protection/>
    </xf>
    <xf numFmtId="181" fontId="4" fillId="0" borderId="0" xfId="28" applyNumberFormat="1" applyFont="1" applyBorder="1" applyAlignment="1">
      <alignment/>
      <protection/>
    </xf>
    <xf numFmtId="0" fontId="4" fillId="0" borderId="0" xfId="28" applyFont="1" applyAlignment="1">
      <alignment horizontal="right" indent="3"/>
      <protection/>
    </xf>
    <xf numFmtId="196" fontId="4" fillId="0" borderId="0" xfId="28" applyNumberFormat="1" applyFont="1" applyAlignment="1">
      <alignment horizontal="right" indent="2"/>
      <protection/>
    </xf>
    <xf numFmtId="197" fontId="4" fillId="0" borderId="0" xfId="28" applyNumberFormat="1" applyFont="1" applyAlignment="1">
      <alignment horizontal="right" indent="2"/>
      <protection/>
    </xf>
    <xf numFmtId="191" fontId="4" fillId="0" borderId="14" xfId="28" applyNumberFormat="1" applyFont="1" applyBorder="1" applyAlignment="1">
      <alignment/>
      <protection/>
    </xf>
    <xf numFmtId="0" fontId="4" fillId="0" borderId="0" xfId="28" applyFont="1" applyBorder="1" applyAlignment="1">
      <alignment horizontal="centerContinuous"/>
      <protection/>
    </xf>
    <xf numFmtId="0" fontId="2" fillId="0" borderId="0" xfId="28" applyFont="1" applyAlignment="1">
      <alignment horizontal="centerContinuous"/>
      <protection/>
    </xf>
    <xf numFmtId="0" fontId="2" fillId="0" borderId="0" xfId="28" applyFont="1" applyBorder="1" applyAlignment="1">
      <alignment horizontal="centerContinuous"/>
      <protection/>
    </xf>
    <xf numFmtId="193" fontId="2" fillId="0" borderId="0" xfId="25" applyNumberFormat="1" applyFont="1" applyAlignment="1">
      <alignment horizontal="left"/>
      <protection/>
    </xf>
    <xf numFmtId="0" fontId="2" fillId="0" borderId="0" xfId="28" applyFont="1" applyBorder="1">
      <alignment/>
      <protection/>
    </xf>
    <xf numFmtId="173" fontId="2" fillId="0" borderId="14" xfId="28" applyNumberFormat="1" applyFont="1" applyBorder="1" applyAlignment="1">
      <alignment horizontal="center"/>
      <protection/>
    </xf>
    <xf numFmtId="175" fontId="2" fillId="0" borderId="0" xfId="28" applyNumberFormat="1" applyFont="1" applyFill="1" applyBorder="1" applyAlignment="1">
      <alignment/>
      <protection/>
    </xf>
    <xf numFmtId="0" fontId="1" fillId="0" borderId="6" xfId="28" applyBorder="1">
      <alignment/>
      <protection/>
    </xf>
    <xf numFmtId="192" fontId="2" fillId="0" borderId="0" xfId="28" applyNumberFormat="1" applyFont="1" applyBorder="1" applyAlignment="1">
      <alignment/>
      <protection/>
    </xf>
    <xf numFmtId="0" fontId="2" fillId="0" borderId="0" xfId="28" applyFont="1" applyBorder="1" applyAlignment="1">
      <alignment/>
      <protection/>
    </xf>
    <xf numFmtId="187" fontId="2" fillId="0" borderId="0" xfId="28" applyNumberFormat="1" applyFont="1" applyBorder="1" applyAlignment="1">
      <alignment/>
      <protection/>
    </xf>
    <xf numFmtId="191" fontId="2" fillId="0" borderId="0" xfId="28" applyNumberFormat="1" applyFont="1" applyBorder="1" applyAlignment="1">
      <alignment/>
      <protection/>
    </xf>
    <xf numFmtId="0" fontId="2" fillId="0" borderId="19" xfId="28" applyFont="1" applyBorder="1">
      <alignment/>
      <protection/>
    </xf>
    <xf numFmtId="190" fontId="2" fillId="0" borderId="0" xfId="28" applyNumberFormat="1" applyFont="1" applyBorder="1" applyAlignment="1">
      <alignment/>
      <protection/>
    </xf>
    <xf numFmtId="187" fontId="2" fillId="0" borderId="0" xfId="28" applyNumberFormat="1" applyFont="1" applyBorder="1" applyAlignment="1">
      <alignment/>
      <protection/>
    </xf>
    <xf numFmtId="187" fontId="2" fillId="0" borderId="0" xfId="28" applyNumberFormat="1" applyFont="1" applyAlignment="1">
      <alignment/>
      <protection/>
    </xf>
    <xf numFmtId="193" fontId="2" fillId="0" borderId="0" xfId="25" applyNumberFormat="1" applyFont="1" applyAlignment="1">
      <alignment horizontal="left"/>
      <protection/>
    </xf>
    <xf numFmtId="175" fontId="2" fillId="0" borderId="0" xfId="28" applyNumberFormat="1" applyFont="1" applyAlignment="1">
      <alignment/>
      <protection/>
    </xf>
    <xf numFmtId="173" fontId="2" fillId="0" borderId="0" xfId="28" applyNumberFormat="1" applyFont="1" applyBorder="1" applyAlignment="1">
      <alignment horizontal="center"/>
      <protection/>
    </xf>
    <xf numFmtId="0" fontId="0" fillId="0" borderId="0" xfId="28" applyFont="1" applyBorder="1" applyAlignment="1">
      <alignment horizontal="center"/>
      <protection/>
    </xf>
    <xf numFmtId="0" fontId="22" fillId="0" borderId="0" xfId="28" applyFont="1">
      <alignment/>
      <protection/>
    </xf>
    <xf numFmtId="179" fontId="22" fillId="0" borderId="0" xfId="28" applyNumberFormat="1" applyFont="1" applyBorder="1">
      <alignment/>
      <protection/>
    </xf>
    <xf numFmtId="173" fontId="22" fillId="0" borderId="0" xfId="28" applyNumberFormat="1" applyFont="1" applyBorder="1" applyAlignment="1">
      <alignment horizontal="center"/>
      <protection/>
    </xf>
    <xf numFmtId="0" fontId="1" fillId="0" borderId="0" xfId="28" applyFont="1" applyBorder="1">
      <alignment/>
      <protection/>
    </xf>
    <xf numFmtId="179" fontId="1" fillId="0" borderId="0" xfId="28" applyNumberFormat="1" applyFont="1" applyBorder="1">
      <alignment/>
      <protection/>
    </xf>
    <xf numFmtId="173" fontId="22" fillId="0" borderId="0" xfId="28" applyNumberFormat="1" applyFont="1" applyBorder="1">
      <alignment/>
      <protection/>
    </xf>
    <xf numFmtId="179" fontId="1" fillId="0" borderId="0" xfId="28" applyNumberFormat="1" applyFont="1">
      <alignment/>
      <protection/>
    </xf>
    <xf numFmtId="179" fontId="22" fillId="0" borderId="0" xfId="28" applyNumberFormat="1" applyFont="1">
      <alignment/>
      <protection/>
    </xf>
    <xf numFmtId="173" fontId="22" fillId="0" borderId="0" xfId="28" applyNumberFormat="1" applyFont="1">
      <alignment/>
      <protection/>
    </xf>
    <xf numFmtId="173" fontId="1" fillId="0" borderId="0" xfId="28" applyNumberFormat="1" applyFont="1">
      <alignment/>
      <protection/>
    </xf>
    <xf numFmtId="1" fontId="19" fillId="0" borderId="0" xfId="28" applyNumberFormat="1" applyFont="1" applyAlignment="1">
      <alignment horizontal="center"/>
      <protection/>
    </xf>
    <xf numFmtId="179" fontId="19" fillId="0" borderId="0" xfId="28" applyNumberFormat="1" applyFont="1">
      <alignment/>
      <protection/>
    </xf>
    <xf numFmtId="1" fontId="19" fillId="0" borderId="0" xfId="28" applyNumberFormat="1" applyFont="1">
      <alignment/>
      <protection/>
    </xf>
    <xf numFmtId="197" fontId="2" fillId="0" borderId="12" xfId="28" applyNumberFormat="1" applyFont="1" applyBorder="1" applyAlignment="1">
      <alignment horizontal="right" indent="2"/>
      <protection/>
    </xf>
    <xf numFmtId="0" fontId="26" fillId="0" borderId="0" xfId="0" applyFont="1" applyAlignment="1">
      <alignment horizontal="center" wrapText="1"/>
    </xf>
    <xf numFmtId="0" fontId="0" fillId="0" borderId="0" xfId="0" applyAlignment="1">
      <alignment wrapText="1"/>
    </xf>
    <xf numFmtId="0" fontId="7" fillId="0" borderId="0" xfId="0" applyFont="1" applyAlignment="1">
      <alignment wrapText="1"/>
    </xf>
    <xf numFmtId="0" fontId="0" fillId="0" borderId="0" xfId="0" applyNumberFormat="1" applyAlignment="1">
      <alignment wrapText="1"/>
    </xf>
    <xf numFmtId="0" fontId="2" fillId="0" borderId="11" xfId="29" applyFont="1" applyBorder="1" applyAlignment="1">
      <alignment horizontal="center" vertical="center"/>
      <protection/>
    </xf>
    <xf numFmtId="0" fontId="2" fillId="0" borderId="20" xfId="29" applyFont="1" applyBorder="1" applyAlignment="1">
      <alignment horizontal="center" vertical="center"/>
      <protection/>
    </xf>
    <xf numFmtId="0" fontId="2" fillId="0" borderId="21" xfId="29" applyFont="1" applyBorder="1" applyAlignment="1">
      <alignment horizontal="center" vertical="center"/>
      <protection/>
    </xf>
    <xf numFmtId="0" fontId="2" fillId="0" borderId="13" xfId="29" applyFont="1" applyBorder="1" applyAlignment="1">
      <alignment horizontal="center" vertical="center"/>
      <protection/>
    </xf>
    <xf numFmtId="0" fontId="2" fillId="0" borderId="8" xfId="29" applyFont="1" applyBorder="1" applyAlignment="1">
      <alignment horizontal="center" vertical="center"/>
      <protection/>
    </xf>
    <xf numFmtId="0" fontId="1" fillId="0" borderId="6" xfId="29" applyBorder="1" applyAlignment="1">
      <alignment horizontal="center" vertical="center"/>
      <protection/>
    </xf>
    <xf numFmtId="0" fontId="1" fillId="0" borderId="16" xfId="29" applyBorder="1" applyAlignment="1">
      <alignment horizontal="center" vertical="center"/>
      <protection/>
    </xf>
    <xf numFmtId="0" fontId="2" fillId="0" borderId="22" xfId="29" applyFont="1" applyBorder="1" applyAlignment="1">
      <alignment horizontal="center" vertical="center"/>
      <protection/>
    </xf>
    <xf numFmtId="0" fontId="1" fillId="0" borderId="7" xfId="29" applyBorder="1" applyAlignment="1">
      <alignment horizontal="center" vertical="center"/>
      <protection/>
    </xf>
    <xf numFmtId="0" fontId="1" fillId="0" borderId="23" xfId="29" applyBorder="1" applyAlignment="1">
      <alignment horizontal="center" vertical="center"/>
      <protection/>
    </xf>
    <xf numFmtId="0" fontId="1" fillId="0" borderId="24" xfId="29" applyBorder="1" applyAlignment="1">
      <alignment horizontal="center" vertical="center"/>
      <protection/>
    </xf>
    <xf numFmtId="0" fontId="2" fillId="0" borderId="7" xfId="29" applyFont="1" applyBorder="1" applyAlignment="1">
      <alignment horizontal="center" vertical="center"/>
      <protection/>
    </xf>
    <xf numFmtId="0" fontId="2" fillId="0" borderId="24" xfId="29" applyFont="1" applyBorder="1" applyAlignment="1">
      <alignment horizontal="center" vertical="center"/>
      <protection/>
    </xf>
    <xf numFmtId="0" fontId="2" fillId="0" borderId="6" xfId="29" applyFont="1" applyBorder="1" applyAlignment="1">
      <alignment horizontal="center" vertical="center"/>
      <protection/>
    </xf>
    <xf numFmtId="0" fontId="2" fillId="0" borderId="16" xfId="29" applyFont="1" applyBorder="1" applyAlignment="1">
      <alignment horizontal="center" vertical="center"/>
      <protection/>
    </xf>
    <xf numFmtId="0" fontId="2" fillId="0" borderId="23" xfId="29" applyFont="1" applyBorder="1" applyAlignment="1">
      <alignment horizontal="center" vertical="center"/>
      <protection/>
    </xf>
    <xf numFmtId="0" fontId="2" fillId="0" borderId="11" xfId="30" applyFont="1" applyBorder="1" applyAlignment="1">
      <alignment horizontal="center" vertical="center"/>
      <protection/>
    </xf>
    <xf numFmtId="0" fontId="2" fillId="0" borderId="20" xfId="30" applyFont="1" applyBorder="1" applyAlignment="1">
      <alignment horizontal="center" vertical="center"/>
      <protection/>
    </xf>
    <xf numFmtId="0" fontId="2" fillId="0" borderId="21" xfId="30" applyFont="1" applyBorder="1" applyAlignment="1">
      <alignment horizontal="center" vertical="center"/>
      <protection/>
    </xf>
    <xf numFmtId="0" fontId="2" fillId="0" borderId="13" xfId="30" applyFont="1" applyBorder="1" applyAlignment="1">
      <alignment horizontal="center" vertical="center"/>
      <protection/>
    </xf>
    <xf numFmtId="0" fontId="2" fillId="0" borderId="8" xfId="30" applyFont="1" applyBorder="1" applyAlignment="1">
      <alignment horizontal="center" vertical="center"/>
      <protection/>
    </xf>
    <xf numFmtId="0" fontId="2" fillId="0" borderId="6" xfId="30" applyFont="1" applyBorder="1" applyAlignment="1">
      <alignment horizontal="center" vertical="center"/>
      <protection/>
    </xf>
    <xf numFmtId="0" fontId="2" fillId="0" borderId="16" xfId="30" applyFont="1" applyBorder="1" applyAlignment="1">
      <alignment horizontal="center" vertical="center"/>
      <protection/>
    </xf>
    <xf numFmtId="0" fontId="2" fillId="0" borderId="22" xfId="30" applyFont="1" applyBorder="1" applyAlignment="1">
      <alignment horizontal="center" vertical="center"/>
      <protection/>
    </xf>
    <xf numFmtId="0" fontId="2" fillId="0" borderId="7" xfId="30" applyFont="1" applyBorder="1" applyAlignment="1">
      <alignment horizontal="center" vertical="center"/>
      <protection/>
    </xf>
    <xf numFmtId="0" fontId="2" fillId="0" borderId="23" xfId="30" applyFont="1" applyBorder="1" applyAlignment="1">
      <alignment horizontal="center" vertical="center"/>
      <protection/>
    </xf>
    <xf numFmtId="0" fontId="2" fillId="0" borderId="24" xfId="30" applyFont="1" applyBorder="1" applyAlignment="1">
      <alignment horizontal="center" vertical="center"/>
      <protection/>
    </xf>
    <xf numFmtId="0" fontId="2" fillId="0" borderId="11" xfId="18" applyFont="1" applyBorder="1" applyAlignment="1">
      <alignment horizontal="center" vertical="center"/>
      <protection/>
    </xf>
    <xf numFmtId="0" fontId="2" fillId="0" borderId="20" xfId="18" applyFont="1" applyBorder="1" applyAlignment="1">
      <alignment horizontal="center" vertical="center"/>
      <protection/>
    </xf>
    <xf numFmtId="0" fontId="2" fillId="0" borderId="21" xfId="18" applyFont="1" applyBorder="1" applyAlignment="1">
      <alignment horizontal="center" vertical="center"/>
      <protection/>
    </xf>
    <xf numFmtId="0" fontId="2" fillId="0" borderId="13" xfId="18" applyFont="1" applyBorder="1" applyAlignment="1">
      <alignment horizontal="center" vertical="center"/>
      <protection/>
    </xf>
    <xf numFmtId="0" fontId="2" fillId="0" borderId="8" xfId="18" applyFont="1" applyBorder="1" applyAlignment="1">
      <alignment horizontal="center" vertical="center"/>
      <protection/>
    </xf>
    <xf numFmtId="0" fontId="2" fillId="0" borderId="6" xfId="18" applyFont="1" applyBorder="1" applyAlignment="1">
      <alignment horizontal="center" vertical="center"/>
      <protection/>
    </xf>
    <xf numFmtId="0" fontId="2" fillId="0" borderId="16" xfId="18" applyFont="1" applyBorder="1" applyAlignment="1">
      <alignment horizontal="center" vertical="center"/>
      <protection/>
    </xf>
    <xf numFmtId="0" fontId="2" fillId="0" borderId="22" xfId="18" applyFont="1" applyBorder="1" applyAlignment="1">
      <alignment horizontal="center" vertical="center"/>
      <protection/>
    </xf>
    <xf numFmtId="0" fontId="2" fillId="0" borderId="7" xfId="18" applyFont="1" applyBorder="1" applyAlignment="1">
      <alignment horizontal="center" vertical="center"/>
      <protection/>
    </xf>
    <xf numFmtId="0" fontId="2" fillId="0" borderId="23" xfId="18" applyFont="1" applyBorder="1" applyAlignment="1">
      <alignment horizontal="center" vertical="center"/>
      <protection/>
    </xf>
    <xf numFmtId="0" fontId="2" fillId="0" borderId="24" xfId="18" applyFont="1" applyBorder="1" applyAlignment="1">
      <alignment horizontal="center" vertical="center"/>
      <protection/>
    </xf>
    <xf numFmtId="0" fontId="2" fillId="0" borderId="11" xfId="19" applyFont="1" applyBorder="1" applyAlignment="1">
      <alignment horizontal="center" vertical="center"/>
      <protection/>
    </xf>
    <xf numFmtId="0" fontId="2" fillId="0" borderId="20" xfId="19" applyFont="1" applyBorder="1" applyAlignment="1">
      <alignment horizontal="center" vertical="center"/>
      <protection/>
    </xf>
    <xf numFmtId="0" fontId="2" fillId="0" borderId="21" xfId="19" applyFont="1" applyBorder="1" applyAlignment="1">
      <alignment horizontal="center" vertical="center"/>
      <protection/>
    </xf>
    <xf numFmtId="0" fontId="2" fillId="0" borderId="13" xfId="19" applyFont="1" applyBorder="1" applyAlignment="1">
      <alignment horizontal="center" vertical="center"/>
      <protection/>
    </xf>
    <xf numFmtId="0" fontId="2" fillId="0" borderId="8" xfId="19" applyFont="1" applyBorder="1" applyAlignment="1">
      <alignment horizontal="center" vertical="center"/>
      <protection/>
    </xf>
    <xf numFmtId="0" fontId="2" fillId="0" borderId="6" xfId="19" applyFont="1" applyBorder="1" applyAlignment="1">
      <alignment horizontal="center" vertical="center"/>
      <protection/>
    </xf>
    <xf numFmtId="0" fontId="2" fillId="0" borderId="16" xfId="19" applyFont="1" applyBorder="1" applyAlignment="1">
      <alignment horizontal="center" vertical="center"/>
      <protection/>
    </xf>
    <xf numFmtId="0" fontId="2" fillId="0" borderId="22" xfId="19" applyFont="1" applyBorder="1" applyAlignment="1">
      <alignment horizontal="center" vertical="center"/>
      <protection/>
    </xf>
    <xf numFmtId="0" fontId="2" fillId="0" borderId="7" xfId="19" applyFont="1" applyBorder="1" applyAlignment="1">
      <alignment horizontal="center" vertical="center"/>
      <protection/>
    </xf>
    <xf numFmtId="0" fontId="2" fillId="0" borderId="23" xfId="19" applyFont="1" applyBorder="1" applyAlignment="1">
      <alignment horizontal="center" vertical="center"/>
      <protection/>
    </xf>
    <xf numFmtId="0" fontId="2" fillId="0" borderId="24" xfId="19" applyFont="1" applyBorder="1" applyAlignment="1">
      <alignment horizontal="center" vertical="center"/>
      <protection/>
    </xf>
    <xf numFmtId="0" fontId="2" fillId="0" borderId="11" xfId="20" applyFont="1" applyBorder="1" applyAlignment="1">
      <alignment horizontal="center" vertical="center"/>
      <protection/>
    </xf>
    <xf numFmtId="0" fontId="2" fillId="0" borderId="20" xfId="20" applyFont="1" applyBorder="1" applyAlignment="1">
      <alignment horizontal="center" vertical="center"/>
      <protection/>
    </xf>
    <xf numFmtId="0" fontId="2" fillId="0" borderId="21" xfId="20" applyFont="1" applyBorder="1" applyAlignment="1">
      <alignment horizontal="center" vertical="center"/>
      <protection/>
    </xf>
    <xf numFmtId="0" fontId="2" fillId="0" borderId="13" xfId="20" applyFont="1" applyBorder="1" applyAlignment="1">
      <alignment horizontal="center" vertical="center"/>
      <protection/>
    </xf>
    <xf numFmtId="0" fontId="2" fillId="0" borderId="8" xfId="20" applyFont="1" applyBorder="1" applyAlignment="1">
      <alignment horizontal="center" vertical="center"/>
      <protection/>
    </xf>
    <xf numFmtId="0" fontId="2" fillId="0" borderId="6" xfId="20" applyFont="1" applyBorder="1" applyAlignment="1">
      <alignment horizontal="center" vertical="center"/>
      <protection/>
    </xf>
    <xf numFmtId="0" fontId="2" fillId="0" borderId="16" xfId="20" applyFont="1" applyBorder="1" applyAlignment="1">
      <alignment horizontal="center" vertical="center"/>
      <protection/>
    </xf>
    <xf numFmtId="0" fontId="2" fillId="0" borderId="22" xfId="20" applyFont="1" applyBorder="1" applyAlignment="1">
      <alignment horizontal="center" vertical="center"/>
      <protection/>
    </xf>
    <xf numFmtId="0" fontId="2" fillId="0" borderId="7" xfId="20" applyFont="1" applyBorder="1" applyAlignment="1">
      <alignment horizontal="center" vertical="center"/>
      <protection/>
    </xf>
    <xf numFmtId="0" fontId="2" fillId="0" borderId="23" xfId="20" applyFont="1" applyBorder="1" applyAlignment="1">
      <alignment horizontal="center" vertical="center"/>
      <protection/>
    </xf>
    <xf numFmtId="0" fontId="2" fillId="0" borderId="24" xfId="20" applyFont="1" applyBorder="1" applyAlignment="1">
      <alignment horizontal="center" vertical="center"/>
      <protection/>
    </xf>
    <xf numFmtId="0" fontId="2" fillId="0" borderId="11" xfId="21" applyFont="1" applyBorder="1" applyAlignment="1">
      <alignment horizontal="center" vertical="center"/>
      <protection/>
    </xf>
    <xf numFmtId="0" fontId="2" fillId="0" borderId="20" xfId="21" applyFont="1" applyBorder="1" applyAlignment="1">
      <alignment horizontal="center" vertical="center"/>
      <protection/>
    </xf>
    <xf numFmtId="0" fontId="2" fillId="0" borderId="21" xfId="21" applyFont="1" applyBorder="1" applyAlignment="1">
      <alignment horizontal="center" vertical="center"/>
      <protection/>
    </xf>
    <xf numFmtId="0" fontId="2" fillId="0" borderId="13" xfId="21" applyFont="1" applyBorder="1" applyAlignment="1">
      <alignment horizontal="center" vertical="center"/>
      <protection/>
    </xf>
    <xf numFmtId="0" fontId="2" fillId="0" borderId="8" xfId="21" applyFont="1" applyBorder="1" applyAlignment="1">
      <alignment horizontal="center" vertical="center"/>
      <protection/>
    </xf>
    <xf numFmtId="0" fontId="2" fillId="0" borderId="6" xfId="21" applyFont="1" applyBorder="1" applyAlignment="1">
      <alignment horizontal="center" vertical="center"/>
      <protection/>
    </xf>
    <xf numFmtId="0" fontId="2" fillId="0" borderId="16" xfId="21" applyFont="1" applyBorder="1" applyAlignment="1">
      <alignment horizontal="center" vertical="center"/>
      <protection/>
    </xf>
    <xf numFmtId="0" fontId="2" fillId="0" borderId="22" xfId="21" applyFont="1" applyBorder="1" applyAlignment="1">
      <alignment horizontal="center" vertical="center"/>
      <protection/>
    </xf>
    <xf numFmtId="0" fontId="2" fillId="0" borderId="7" xfId="21" applyFont="1" applyBorder="1" applyAlignment="1">
      <alignment horizontal="center" vertical="center"/>
      <protection/>
    </xf>
    <xf numFmtId="0" fontId="2" fillId="0" borderId="23" xfId="21" applyFont="1" applyBorder="1" applyAlignment="1">
      <alignment horizontal="center" vertical="center"/>
      <protection/>
    </xf>
    <xf numFmtId="0" fontId="2" fillId="0" borderId="24" xfId="21" applyFont="1" applyBorder="1" applyAlignment="1">
      <alignment horizontal="center" vertical="center"/>
      <protection/>
    </xf>
    <xf numFmtId="0" fontId="2" fillId="0" borderId="11" xfId="22" applyFont="1" applyBorder="1" applyAlignment="1">
      <alignment horizontal="center" vertical="center"/>
      <protection/>
    </xf>
    <xf numFmtId="0" fontId="2" fillId="0" borderId="20" xfId="22" applyFont="1" applyBorder="1" applyAlignment="1">
      <alignment horizontal="center" vertical="center"/>
      <protection/>
    </xf>
    <xf numFmtId="0" fontId="2" fillId="0" borderId="21" xfId="22" applyFont="1" applyBorder="1" applyAlignment="1">
      <alignment horizontal="center" vertical="center"/>
      <protection/>
    </xf>
    <xf numFmtId="0" fontId="2" fillId="0" borderId="13" xfId="22" applyFont="1" applyBorder="1" applyAlignment="1">
      <alignment horizontal="center" vertical="center"/>
      <protection/>
    </xf>
    <xf numFmtId="0" fontId="2" fillId="0" borderId="8" xfId="22" applyFont="1" applyBorder="1" applyAlignment="1">
      <alignment horizontal="center" vertical="center"/>
      <protection/>
    </xf>
    <xf numFmtId="0" fontId="2" fillId="0" borderId="6" xfId="22" applyFont="1" applyBorder="1" applyAlignment="1">
      <alignment horizontal="center" vertical="center"/>
      <protection/>
    </xf>
    <xf numFmtId="0" fontId="2" fillId="0" borderId="16" xfId="22" applyFont="1" applyBorder="1" applyAlignment="1">
      <alignment horizontal="center" vertical="center"/>
      <protection/>
    </xf>
    <xf numFmtId="0" fontId="2" fillId="0" borderId="22" xfId="22" applyFont="1" applyBorder="1" applyAlignment="1">
      <alignment horizontal="center" vertical="center"/>
      <protection/>
    </xf>
    <xf numFmtId="0" fontId="2" fillId="0" borderId="7" xfId="22" applyFont="1" applyBorder="1" applyAlignment="1">
      <alignment horizontal="center" vertical="center"/>
      <protection/>
    </xf>
    <xf numFmtId="0" fontId="2" fillId="0" borderId="23" xfId="22" applyFont="1" applyBorder="1" applyAlignment="1">
      <alignment horizontal="center" vertical="center"/>
      <protection/>
    </xf>
    <xf numFmtId="0" fontId="2" fillId="0" borderId="24" xfId="22" applyFont="1" applyBorder="1" applyAlignment="1">
      <alignment horizontal="center" vertical="center"/>
      <protection/>
    </xf>
    <xf numFmtId="0" fontId="2" fillId="0" borderId="11" xfId="23" applyFont="1" applyBorder="1" applyAlignment="1">
      <alignment horizontal="center" vertical="center"/>
      <protection/>
    </xf>
    <xf numFmtId="0" fontId="2" fillId="0" borderId="20" xfId="23" applyFont="1" applyBorder="1" applyAlignment="1">
      <alignment horizontal="center" vertical="center"/>
      <protection/>
    </xf>
    <xf numFmtId="0" fontId="2" fillId="0" borderId="21" xfId="23" applyFont="1" applyBorder="1" applyAlignment="1">
      <alignment horizontal="center" vertical="center"/>
      <protection/>
    </xf>
    <xf numFmtId="0" fontId="2" fillId="0" borderId="13" xfId="23" applyFont="1" applyBorder="1" applyAlignment="1">
      <alignment horizontal="center" vertical="center"/>
      <protection/>
    </xf>
    <xf numFmtId="0" fontId="2" fillId="0" borderId="8" xfId="23" applyFont="1" applyBorder="1" applyAlignment="1">
      <alignment horizontal="center" vertical="center"/>
      <protection/>
    </xf>
    <xf numFmtId="0" fontId="2" fillId="0" borderId="6" xfId="23" applyFont="1" applyBorder="1" applyAlignment="1">
      <alignment horizontal="center" vertical="center"/>
      <protection/>
    </xf>
    <xf numFmtId="0" fontId="2" fillId="0" borderId="16" xfId="23" applyFont="1" applyBorder="1" applyAlignment="1">
      <alignment horizontal="center" vertical="center"/>
      <protection/>
    </xf>
    <xf numFmtId="0" fontId="2" fillId="0" borderId="22" xfId="23" applyFont="1" applyBorder="1" applyAlignment="1">
      <alignment horizontal="center" vertical="center"/>
      <protection/>
    </xf>
    <xf numFmtId="0" fontId="2" fillId="0" borderId="7" xfId="23" applyFont="1" applyBorder="1" applyAlignment="1">
      <alignment horizontal="center" vertical="center"/>
      <protection/>
    </xf>
    <xf numFmtId="0" fontId="2" fillId="0" borderId="23" xfId="23" applyFont="1" applyBorder="1" applyAlignment="1">
      <alignment horizontal="center" vertical="center"/>
      <protection/>
    </xf>
    <xf numFmtId="0" fontId="2" fillId="0" borderId="24" xfId="23" applyFont="1" applyBorder="1" applyAlignment="1">
      <alignment horizontal="center" vertical="center"/>
      <protection/>
    </xf>
    <xf numFmtId="0" fontId="2" fillId="0" borderId="11" xfId="24" applyFont="1" applyBorder="1" applyAlignment="1">
      <alignment horizontal="center" vertical="center"/>
      <protection/>
    </xf>
    <xf numFmtId="0" fontId="2" fillId="0" borderId="20" xfId="24" applyFont="1" applyBorder="1" applyAlignment="1">
      <alignment horizontal="center" vertical="center"/>
      <protection/>
    </xf>
    <xf numFmtId="0" fontId="2" fillId="0" borderId="21" xfId="24" applyFont="1" applyBorder="1" applyAlignment="1">
      <alignment horizontal="center" vertical="center"/>
      <protection/>
    </xf>
    <xf numFmtId="0" fontId="2" fillId="0" borderId="13" xfId="24" applyFont="1" applyBorder="1" applyAlignment="1">
      <alignment horizontal="center" vertical="center"/>
      <protection/>
    </xf>
    <xf numFmtId="0" fontId="2" fillId="0" borderId="8" xfId="24" applyFont="1" applyBorder="1" applyAlignment="1">
      <alignment horizontal="center" vertical="center"/>
      <protection/>
    </xf>
    <xf numFmtId="0" fontId="2" fillId="0" borderId="6" xfId="24" applyFont="1" applyBorder="1" applyAlignment="1">
      <alignment horizontal="center" vertical="center"/>
      <protection/>
    </xf>
    <xf numFmtId="0" fontId="2" fillId="0" borderId="16" xfId="24" applyFont="1" applyBorder="1" applyAlignment="1">
      <alignment horizontal="center" vertical="center"/>
      <protection/>
    </xf>
    <xf numFmtId="0" fontId="2" fillId="0" borderId="22" xfId="24" applyFont="1" applyBorder="1" applyAlignment="1">
      <alignment horizontal="center" vertical="center"/>
      <protection/>
    </xf>
    <xf numFmtId="0" fontId="2" fillId="0" borderId="7" xfId="24" applyFont="1" applyBorder="1" applyAlignment="1">
      <alignment horizontal="center" vertical="center"/>
      <protection/>
    </xf>
    <xf numFmtId="0" fontId="2" fillId="0" borderId="23" xfId="24" applyFont="1" applyBorder="1" applyAlignment="1">
      <alignment horizontal="center" vertical="center"/>
      <protection/>
    </xf>
    <xf numFmtId="0" fontId="2" fillId="0" borderId="24" xfId="24" applyFont="1" applyBorder="1" applyAlignment="1">
      <alignment horizontal="center" vertical="center"/>
      <protection/>
    </xf>
    <xf numFmtId="0" fontId="2" fillId="0" borderId="11" xfId="25" applyFont="1" applyBorder="1" applyAlignment="1">
      <alignment horizontal="center" vertical="center"/>
      <protection/>
    </xf>
    <xf numFmtId="0" fontId="2" fillId="0" borderId="20" xfId="25" applyFont="1" applyBorder="1" applyAlignment="1">
      <alignment horizontal="center" vertical="center"/>
      <protection/>
    </xf>
    <xf numFmtId="0" fontId="2" fillId="0" borderId="21" xfId="25" applyFont="1" applyBorder="1" applyAlignment="1">
      <alignment horizontal="center" vertical="center"/>
      <protection/>
    </xf>
    <xf numFmtId="0" fontId="2" fillId="0" borderId="13" xfId="25" applyFont="1" applyBorder="1" applyAlignment="1">
      <alignment horizontal="center" vertical="center"/>
      <protection/>
    </xf>
    <xf numFmtId="0" fontId="2" fillId="0" borderId="8" xfId="25" applyFont="1" applyBorder="1" applyAlignment="1">
      <alignment horizontal="center" vertical="center"/>
      <protection/>
    </xf>
    <xf numFmtId="0" fontId="2" fillId="0" borderId="6" xfId="25" applyFont="1" applyBorder="1" applyAlignment="1">
      <alignment horizontal="center" vertical="center"/>
      <protection/>
    </xf>
    <xf numFmtId="0" fontId="2" fillId="0" borderId="16" xfId="25" applyFont="1" applyBorder="1" applyAlignment="1">
      <alignment horizontal="center" vertical="center"/>
      <protection/>
    </xf>
    <xf numFmtId="0" fontId="2" fillId="0" borderId="22" xfId="25" applyFont="1" applyBorder="1" applyAlignment="1">
      <alignment horizontal="center" vertical="center"/>
      <protection/>
    </xf>
    <xf numFmtId="0" fontId="2" fillId="0" borderId="7" xfId="25" applyFont="1" applyBorder="1" applyAlignment="1">
      <alignment horizontal="center" vertical="center"/>
      <protection/>
    </xf>
    <xf numFmtId="0" fontId="2" fillId="0" borderId="23" xfId="25" applyFont="1" applyBorder="1" applyAlignment="1">
      <alignment horizontal="center" vertical="center"/>
      <protection/>
    </xf>
    <xf numFmtId="0" fontId="2" fillId="0" borderId="24" xfId="25" applyFont="1" applyBorder="1" applyAlignment="1">
      <alignment horizontal="center" vertical="center"/>
      <protection/>
    </xf>
    <xf numFmtId="0" fontId="2" fillId="0" borderId="20" xfId="26" applyFont="1" applyBorder="1" applyAlignment="1">
      <alignment horizontal="center" vertical="center"/>
      <protection/>
    </xf>
    <xf numFmtId="0" fontId="2" fillId="0" borderId="13" xfId="26" applyFont="1" applyBorder="1" applyAlignment="1">
      <alignment horizontal="center" vertical="center"/>
      <protection/>
    </xf>
    <xf numFmtId="0" fontId="2" fillId="0" borderId="8" xfId="26" applyFont="1" applyBorder="1" applyAlignment="1">
      <alignment horizontal="center" vertical="center"/>
      <protection/>
    </xf>
    <xf numFmtId="0" fontId="2" fillId="0" borderId="6" xfId="26" applyFont="1" applyBorder="1" applyAlignment="1">
      <alignment horizontal="center" vertical="center"/>
      <protection/>
    </xf>
    <xf numFmtId="0" fontId="2" fillId="0" borderId="16" xfId="26" applyFont="1" applyBorder="1" applyAlignment="1">
      <alignment horizontal="center" vertical="center"/>
      <protection/>
    </xf>
    <xf numFmtId="0" fontId="2" fillId="0" borderId="22" xfId="26" applyFont="1" applyBorder="1" applyAlignment="1">
      <alignment horizontal="center" vertical="center"/>
      <protection/>
    </xf>
    <xf numFmtId="0" fontId="2" fillId="0" borderId="7" xfId="26" applyFont="1" applyBorder="1" applyAlignment="1">
      <alignment horizontal="center" vertical="center"/>
      <protection/>
    </xf>
    <xf numFmtId="0" fontId="2" fillId="0" borderId="23" xfId="26" applyFont="1" applyBorder="1" applyAlignment="1">
      <alignment horizontal="center" vertical="center"/>
      <protection/>
    </xf>
    <xf numFmtId="0" fontId="2" fillId="0" borderId="24" xfId="26" applyFont="1" applyBorder="1" applyAlignment="1">
      <alignment horizontal="center" vertical="center"/>
      <protection/>
    </xf>
    <xf numFmtId="0" fontId="2" fillId="0" borderId="11" xfId="27" applyFont="1" applyBorder="1" applyAlignment="1">
      <alignment horizontal="center" vertical="center"/>
      <protection/>
    </xf>
    <xf numFmtId="0" fontId="2" fillId="0" borderId="20" xfId="27" applyFont="1" applyBorder="1" applyAlignment="1">
      <alignment horizontal="center" vertical="center"/>
      <protection/>
    </xf>
    <xf numFmtId="0" fontId="2" fillId="0" borderId="21" xfId="27" applyFont="1" applyBorder="1" applyAlignment="1">
      <alignment horizontal="center" vertical="center"/>
      <protection/>
    </xf>
    <xf numFmtId="0" fontId="2" fillId="0" borderId="13" xfId="27" applyFont="1" applyBorder="1" applyAlignment="1">
      <alignment horizontal="center" vertical="center"/>
      <protection/>
    </xf>
    <xf numFmtId="0" fontId="2" fillId="0" borderId="8" xfId="27" applyFont="1" applyBorder="1" applyAlignment="1">
      <alignment horizontal="center" vertical="center"/>
      <protection/>
    </xf>
    <xf numFmtId="0" fontId="2" fillId="0" borderId="6" xfId="27" applyFont="1" applyBorder="1" applyAlignment="1">
      <alignment horizontal="center" vertical="center"/>
      <protection/>
    </xf>
    <xf numFmtId="0" fontId="2" fillId="0" borderId="16" xfId="27" applyFont="1" applyBorder="1" applyAlignment="1">
      <alignment horizontal="center" vertical="center"/>
      <protection/>
    </xf>
    <xf numFmtId="0" fontId="2" fillId="0" borderId="22" xfId="27" applyFont="1" applyBorder="1" applyAlignment="1">
      <alignment horizontal="center" vertical="center"/>
      <protection/>
    </xf>
    <xf numFmtId="0" fontId="2" fillId="0" borderId="7" xfId="27" applyFont="1" applyBorder="1" applyAlignment="1">
      <alignment horizontal="center" vertical="center"/>
      <protection/>
    </xf>
    <xf numFmtId="0" fontId="2" fillId="0" borderId="23" xfId="27" applyFont="1" applyBorder="1" applyAlignment="1">
      <alignment horizontal="center" vertical="center"/>
      <protection/>
    </xf>
    <xf numFmtId="0" fontId="2" fillId="0" borderId="24" xfId="27" applyFont="1" applyBorder="1" applyAlignment="1">
      <alignment horizontal="center" vertical="center"/>
      <protection/>
    </xf>
    <xf numFmtId="0" fontId="2" fillId="0" borderId="25" xfId="28" applyFont="1" applyBorder="1" applyAlignment="1">
      <alignment horizontal="center" vertical="center" wrapText="1"/>
      <protection/>
    </xf>
    <xf numFmtId="0" fontId="1" fillId="0" borderId="15" xfId="28" applyBorder="1" applyAlignment="1">
      <alignment horizontal="center" vertical="center" wrapText="1"/>
      <protection/>
    </xf>
    <xf numFmtId="0" fontId="1" fillId="0" borderId="17" xfId="28" applyBorder="1" applyAlignment="1">
      <alignment horizontal="center" vertical="center" wrapText="1"/>
      <protection/>
    </xf>
  </cellXfs>
  <cellStyles count="19">
    <cellStyle name="Normal" xfId="0"/>
    <cellStyle name="Comma" xfId="15"/>
    <cellStyle name="Comma [0]" xfId="16"/>
    <cellStyle name="Percent" xfId="17"/>
    <cellStyle name="Standard_S10" xfId="18"/>
    <cellStyle name="Standard_S11" xfId="19"/>
    <cellStyle name="Standard_S12" xfId="20"/>
    <cellStyle name="Standard_S13" xfId="21"/>
    <cellStyle name="Standard_S14" xfId="22"/>
    <cellStyle name="Standard_S15" xfId="23"/>
    <cellStyle name="Standard_S16" xfId="24"/>
    <cellStyle name="Standard_S17" xfId="25"/>
    <cellStyle name="Standard_S18" xfId="26"/>
    <cellStyle name="Standard_S19" xfId="27"/>
    <cellStyle name="Standard_S20-21" xfId="28"/>
    <cellStyle name="Standard_S8" xfId="29"/>
    <cellStyle name="Standard_S9" xfId="30"/>
    <cellStyle name="Currency" xfId="31"/>
    <cellStyle name="Currency [0]"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worksheet" Target="worksheets/sheet4.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Gefangene und Verwahrte 1991 bis 2005
nach Art der Freiheitsentziehung
</a:t>
            </a:r>
            <a:r>
              <a:rPr lang="en-US" cap="none" sz="900" b="0" i="0" u="none" baseline="0">
                <a:latin typeface="Arial"/>
                <a:ea typeface="Arial"/>
                <a:cs typeface="Arial"/>
              </a:rPr>
              <a:t>- Stichtag: 31.12. -</a:t>
            </a:r>
          </a:p>
        </c:rich>
      </c:tx>
      <c:layout>
        <c:manualLayout>
          <c:xMode val="factor"/>
          <c:yMode val="factor"/>
          <c:x val="0.0105"/>
          <c:y val="-0.00575"/>
        </c:manualLayout>
      </c:layout>
      <c:spPr>
        <a:noFill/>
        <a:ln>
          <a:noFill/>
        </a:ln>
      </c:spPr>
    </c:title>
    <c:plotArea>
      <c:layout>
        <c:manualLayout>
          <c:xMode val="edge"/>
          <c:yMode val="edge"/>
          <c:x val="0.07475"/>
          <c:y val="0.141"/>
          <c:w val="0.84875"/>
          <c:h val="0.63125"/>
        </c:manualLayout>
      </c:layout>
      <c:lineChart>
        <c:grouping val="standard"/>
        <c:varyColors val="0"/>
        <c:ser>
          <c:idx val="0"/>
          <c:order val="0"/>
          <c:tx>
            <c:strRef>
              <c:f>'[1]S.4Dat'!$B$14</c:f>
              <c:strCache>
                <c:ptCount val="1"/>
                <c:pt idx="0">
                  <c:v>  Belegung insgesamt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'[1]S.4Dat'!$A$15:$A$29</c:f>
              <c:numCache>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Cache>
            </c:numRef>
          </c:cat>
          <c:val>
            <c:numRef>
              <c:f>'[1]S.4Dat'!$B$15:$B$29</c:f>
              <c:numCache>
                <c:ptCount val="15"/>
                <c:pt idx="0">
                  <c:v>332</c:v>
                </c:pt>
                <c:pt idx="1">
                  <c:v>539</c:v>
                </c:pt>
                <c:pt idx="2">
                  <c:v>729</c:v>
                </c:pt>
                <c:pt idx="3">
                  <c:v>996</c:v>
                </c:pt>
                <c:pt idx="4">
                  <c:v>1056</c:v>
                </c:pt>
                <c:pt idx="5">
                  <c:v>1255</c:v>
                </c:pt>
                <c:pt idx="6">
                  <c:v>1367</c:v>
                </c:pt>
                <c:pt idx="7">
                  <c:v>1549</c:v>
                </c:pt>
                <c:pt idx="8">
                  <c:v>1672</c:v>
                </c:pt>
                <c:pt idx="9">
                  <c:v>1808</c:v>
                </c:pt>
                <c:pt idx="10">
                  <c:v>1753</c:v>
                </c:pt>
                <c:pt idx="11">
                  <c:v>1854</c:v>
                </c:pt>
                <c:pt idx="12">
                  <c:v>1903</c:v>
                </c:pt>
                <c:pt idx="13">
                  <c:v>1978</c:v>
                </c:pt>
                <c:pt idx="14">
                  <c:v>1994</c:v>
                </c:pt>
              </c:numCache>
            </c:numRef>
          </c:val>
          <c:smooth val="0"/>
        </c:ser>
        <c:ser>
          <c:idx val="1"/>
          <c:order val="1"/>
          <c:tx>
            <c:strRef>
              <c:f>'[1]S.4Dat'!$C$14</c:f>
              <c:strCache>
                <c:ptCount val="1"/>
                <c:pt idx="0">
                  <c:v>  Freiheitsstrafe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'[1]S.4Dat'!$A$15:$A$27</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'[1]S.4Dat'!$C$15:$C$29</c:f>
              <c:numCache>
                <c:ptCount val="15"/>
                <c:pt idx="0">
                  <c:v>95</c:v>
                </c:pt>
                <c:pt idx="1">
                  <c:v>205</c:v>
                </c:pt>
                <c:pt idx="2">
                  <c:v>304</c:v>
                </c:pt>
                <c:pt idx="3">
                  <c:v>458</c:v>
                </c:pt>
                <c:pt idx="4">
                  <c:v>577</c:v>
                </c:pt>
                <c:pt idx="5">
                  <c:v>716</c:v>
                </c:pt>
                <c:pt idx="6">
                  <c:v>800</c:v>
                </c:pt>
                <c:pt idx="7">
                  <c:v>953</c:v>
                </c:pt>
                <c:pt idx="8">
                  <c:v>1067</c:v>
                </c:pt>
                <c:pt idx="9">
                  <c:v>1178</c:v>
                </c:pt>
                <c:pt idx="10">
                  <c:v>1205</c:v>
                </c:pt>
                <c:pt idx="11">
                  <c:v>1302</c:v>
                </c:pt>
                <c:pt idx="12">
                  <c:v>1359</c:v>
                </c:pt>
                <c:pt idx="13">
                  <c:v>1390</c:v>
                </c:pt>
                <c:pt idx="14">
                  <c:v>1446</c:v>
                </c:pt>
              </c:numCache>
            </c:numRef>
          </c:val>
          <c:smooth val="0"/>
        </c:ser>
        <c:ser>
          <c:idx val="2"/>
          <c:order val="2"/>
          <c:tx>
            <c:strRef>
              <c:f>'[1]S.4Dat'!$D$14</c:f>
              <c:strCache>
                <c:ptCount val="1"/>
                <c:pt idx="0">
                  <c:v>  Untersuchungshaft</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'[1]S.4Dat'!$A$15:$A$25</c:f>
              <c:numCache>
                <c:ptCount val="11"/>
                <c:pt idx="0">
                  <c:v>1991</c:v>
                </c:pt>
                <c:pt idx="1">
                  <c:v>1992</c:v>
                </c:pt>
                <c:pt idx="2">
                  <c:v>1993</c:v>
                </c:pt>
                <c:pt idx="3">
                  <c:v>1994</c:v>
                </c:pt>
                <c:pt idx="4">
                  <c:v>1995</c:v>
                </c:pt>
                <c:pt idx="5">
                  <c:v>1996</c:v>
                </c:pt>
                <c:pt idx="6">
                  <c:v>1997</c:v>
                </c:pt>
                <c:pt idx="7">
                  <c:v>1998</c:v>
                </c:pt>
                <c:pt idx="8">
                  <c:v>1999</c:v>
                </c:pt>
                <c:pt idx="9">
                  <c:v>2000</c:v>
                </c:pt>
                <c:pt idx="10">
                  <c:v>2001</c:v>
                </c:pt>
              </c:numCache>
            </c:numRef>
          </c:cat>
          <c:val>
            <c:numRef>
              <c:f>'[1]S.4Dat'!$D$15:$D$29</c:f>
              <c:numCache>
                <c:ptCount val="15"/>
                <c:pt idx="0">
                  <c:v>214</c:v>
                </c:pt>
                <c:pt idx="1">
                  <c:v>274</c:v>
                </c:pt>
                <c:pt idx="2">
                  <c:v>327</c:v>
                </c:pt>
                <c:pt idx="3">
                  <c:v>389</c:v>
                </c:pt>
                <c:pt idx="4">
                  <c:v>311</c:v>
                </c:pt>
                <c:pt idx="5">
                  <c:v>361</c:v>
                </c:pt>
                <c:pt idx="6">
                  <c:v>336</c:v>
                </c:pt>
                <c:pt idx="7">
                  <c:v>326</c:v>
                </c:pt>
                <c:pt idx="8">
                  <c:v>338</c:v>
                </c:pt>
                <c:pt idx="9">
                  <c:v>320</c:v>
                </c:pt>
                <c:pt idx="10">
                  <c:v>284</c:v>
                </c:pt>
                <c:pt idx="11">
                  <c:v>292</c:v>
                </c:pt>
                <c:pt idx="12">
                  <c:v>282</c:v>
                </c:pt>
                <c:pt idx="13">
                  <c:v>310</c:v>
                </c:pt>
                <c:pt idx="14">
                  <c:v>272</c:v>
                </c:pt>
              </c:numCache>
            </c:numRef>
          </c:val>
          <c:smooth val="0"/>
        </c:ser>
        <c:ser>
          <c:idx val="3"/>
          <c:order val="3"/>
          <c:tx>
            <c:strRef>
              <c:f>'[1]S.4Dat'!$E$14</c:f>
              <c:strCache>
                <c:ptCount val="1"/>
                <c:pt idx="0">
                  <c:v>  Jugendstrafvollzug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'[1]S.4Dat'!$A$15:$A$25</c:f>
              <c:numCache>
                <c:ptCount val="11"/>
                <c:pt idx="0">
                  <c:v>1991</c:v>
                </c:pt>
                <c:pt idx="1">
                  <c:v>1992</c:v>
                </c:pt>
                <c:pt idx="2">
                  <c:v>1993</c:v>
                </c:pt>
                <c:pt idx="3">
                  <c:v>1994</c:v>
                </c:pt>
                <c:pt idx="4">
                  <c:v>1995</c:v>
                </c:pt>
                <c:pt idx="5">
                  <c:v>1996</c:v>
                </c:pt>
                <c:pt idx="6">
                  <c:v>1997</c:v>
                </c:pt>
                <c:pt idx="7">
                  <c:v>1998</c:v>
                </c:pt>
                <c:pt idx="8">
                  <c:v>1999</c:v>
                </c:pt>
                <c:pt idx="9">
                  <c:v>2000</c:v>
                </c:pt>
                <c:pt idx="10">
                  <c:v>2001</c:v>
                </c:pt>
              </c:numCache>
            </c:numRef>
          </c:cat>
          <c:val>
            <c:numRef>
              <c:f>'[1]S.4Dat'!$E$15:$E$29</c:f>
              <c:numCache>
                <c:ptCount val="15"/>
                <c:pt idx="0">
                  <c:v>12</c:v>
                </c:pt>
                <c:pt idx="1">
                  <c:v>39</c:v>
                </c:pt>
                <c:pt idx="2">
                  <c:v>46</c:v>
                </c:pt>
                <c:pt idx="3">
                  <c:v>88</c:v>
                </c:pt>
                <c:pt idx="4">
                  <c:v>125</c:v>
                </c:pt>
                <c:pt idx="5">
                  <c:v>139</c:v>
                </c:pt>
                <c:pt idx="6">
                  <c:v>181</c:v>
                </c:pt>
                <c:pt idx="7">
                  <c:v>216</c:v>
                </c:pt>
                <c:pt idx="8">
                  <c:v>214</c:v>
                </c:pt>
                <c:pt idx="9">
                  <c:v>270</c:v>
                </c:pt>
                <c:pt idx="10">
                  <c:v>228</c:v>
                </c:pt>
                <c:pt idx="11">
                  <c:v>236</c:v>
                </c:pt>
                <c:pt idx="12">
                  <c:v>241</c:v>
                </c:pt>
                <c:pt idx="13">
                  <c:v>266</c:v>
                </c:pt>
                <c:pt idx="14">
                  <c:v>254</c:v>
                </c:pt>
              </c:numCache>
            </c:numRef>
          </c:val>
          <c:smooth val="0"/>
        </c:ser>
        <c:ser>
          <c:idx val="4"/>
          <c:order val="4"/>
          <c:tx>
            <c:strRef>
              <c:f>'[1]S.4Dat'!$F$14</c:f>
              <c:strCache>
                <c:ptCount val="1"/>
                <c:pt idx="0">
                  <c:v>  sonstige Freiheitsentziehung</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'[1]S.4Dat'!$A$15:$A$25</c:f>
              <c:numCache>
                <c:ptCount val="11"/>
                <c:pt idx="0">
                  <c:v>1991</c:v>
                </c:pt>
                <c:pt idx="1">
                  <c:v>1992</c:v>
                </c:pt>
                <c:pt idx="2">
                  <c:v>1993</c:v>
                </c:pt>
                <c:pt idx="3">
                  <c:v>1994</c:v>
                </c:pt>
                <c:pt idx="4">
                  <c:v>1995</c:v>
                </c:pt>
                <c:pt idx="5">
                  <c:v>1996</c:v>
                </c:pt>
                <c:pt idx="6">
                  <c:v>1997</c:v>
                </c:pt>
                <c:pt idx="7">
                  <c:v>1998</c:v>
                </c:pt>
                <c:pt idx="8">
                  <c:v>1999</c:v>
                </c:pt>
                <c:pt idx="9">
                  <c:v>2000</c:v>
                </c:pt>
                <c:pt idx="10">
                  <c:v>2001</c:v>
                </c:pt>
              </c:numCache>
            </c:numRef>
          </c:cat>
          <c:val>
            <c:numRef>
              <c:f>'[1]S.4Dat'!$F$15:$F$29</c:f>
              <c:numCache>
                <c:ptCount val="15"/>
                <c:pt idx="0">
                  <c:v>11</c:v>
                </c:pt>
                <c:pt idx="1">
                  <c:v>21</c:v>
                </c:pt>
                <c:pt idx="2">
                  <c:v>52</c:v>
                </c:pt>
                <c:pt idx="3">
                  <c:v>61</c:v>
                </c:pt>
                <c:pt idx="4">
                  <c:v>43</c:v>
                </c:pt>
                <c:pt idx="5">
                  <c:v>39</c:v>
                </c:pt>
                <c:pt idx="6">
                  <c:v>50</c:v>
                </c:pt>
                <c:pt idx="7">
                  <c:v>54</c:v>
                </c:pt>
                <c:pt idx="8">
                  <c:v>53</c:v>
                </c:pt>
                <c:pt idx="9">
                  <c:v>40</c:v>
                </c:pt>
                <c:pt idx="10">
                  <c:v>36</c:v>
                </c:pt>
                <c:pt idx="11">
                  <c:v>24</c:v>
                </c:pt>
                <c:pt idx="12">
                  <c:v>21</c:v>
                </c:pt>
                <c:pt idx="13">
                  <c:v>12</c:v>
                </c:pt>
                <c:pt idx="14">
                  <c:v>22</c:v>
                </c:pt>
              </c:numCache>
            </c:numRef>
          </c:val>
          <c:smooth val="0"/>
        </c:ser>
        <c:axId val="31012299"/>
        <c:axId val="10675236"/>
      </c:lineChart>
      <c:catAx>
        <c:axId val="31012299"/>
        <c:scaling>
          <c:orientation val="minMax"/>
        </c:scaling>
        <c:axPos val="b"/>
        <c:majorGridlines>
          <c:spPr>
            <a:ln w="12700">
              <a:solidFill>
                <a:srgbClr val="000000"/>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10675236"/>
        <c:crosses val="autoZero"/>
        <c:auto val="1"/>
        <c:lblOffset val="100"/>
        <c:noMultiLvlLbl val="0"/>
      </c:catAx>
      <c:valAx>
        <c:axId val="10675236"/>
        <c:scaling>
          <c:orientation val="minMax"/>
          <c:max val="2200"/>
        </c:scaling>
        <c:axPos val="l"/>
        <c:majorGridlines>
          <c:spPr>
            <a:ln w="12700">
              <a:solidFill>
                <a:srgbClr val="000000"/>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31012299"/>
        <c:crossesAt val="1"/>
        <c:crossBetween val="between"/>
        <c:dispUnits/>
        <c:majorUnit val="200"/>
      </c:valAx>
      <c:spPr>
        <a:solidFill>
          <a:srgbClr val="FFFFFF"/>
        </a:solidFill>
        <a:ln w="12700">
          <a:solidFill/>
        </a:ln>
      </c:spPr>
    </c:plotArea>
    <c:legend>
      <c:legendPos val="b"/>
      <c:layout>
        <c:manualLayout>
          <c:xMode val="edge"/>
          <c:yMode val="edge"/>
          <c:x val="0.243"/>
          <c:y val="0.77475"/>
          <c:w val="0.4775"/>
          <c:h val="0.198"/>
        </c:manualLayout>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Optimale Belegungsfähigkeit sowie tatsächliche Belegung 
( einschließlich am Stichtag vorübergehend Abwesende )
    der Thüringer Justizvollzugsanstalten 
am 31. Dezember 1995 bis 2005</a:t>
            </a:r>
          </a:p>
        </c:rich>
      </c:tx>
      <c:layout>
        <c:manualLayout>
          <c:xMode val="factor"/>
          <c:yMode val="factor"/>
          <c:x val="0.00625"/>
          <c:y val="-0.01525"/>
        </c:manualLayout>
      </c:layout>
      <c:spPr>
        <a:noFill/>
        <a:ln>
          <a:noFill/>
        </a:ln>
      </c:spPr>
    </c:title>
    <c:plotArea>
      <c:layout>
        <c:manualLayout>
          <c:xMode val="edge"/>
          <c:yMode val="edge"/>
          <c:x val="0.10975"/>
          <c:y val="0.078"/>
          <c:w val="0.79675"/>
          <c:h val="0.293"/>
        </c:manualLayout>
      </c:layout>
      <c:barChart>
        <c:barDir val="col"/>
        <c:grouping val="clustered"/>
        <c:varyColors val="0"/>
        <c:ser>
          <c:idx val="0"/>
          <c:order val="1"/>
          <c:tx>
            <c:strRef>
              <c:f>'[1]S.4Dat'!$C$1</c:f>
              <c:strCache>
                <c:ptCount val="1"/>
                <c:pt idx="0">
                  <c:v>  tatsächliche Belegung</c:v>
                </c:pt>
              </c:strCache>
            </c:strRef>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cat>
            <c:numRef>
              <c:f>'[1]S.4Dat'!$A$2:$A$12</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'[1]S.4Dat'!$C$2:$C$12</c:f>
              <c:numCache>
                <c:ptCount val="11"/>
                <c:pt idx="0">
                  <c:v>1106</c:v>
                </c:pt>
                <c:pt idx="1">
                  <c:v>1303</c:v>
                </c:pt>
                <c:pt idx="2">
                  <c:v>1419</c:v>
                </c:pt>
                <c:pt idx="3">
                  <c:v>1610</c:v>
                </c:pt>
                <c:pt idx="4">
                  <c:v>1760</c:v>
                </c:pt>
                <c:pt idx="5">
                  <c:v>1886</c:v>
                </c:pt>
                <c:pt idx="6">
                  <c:v>1848</c:v>
                </c:pt>
                <c:pt idx="7">
                  <c:v>1953</c:v>
                </c:pt>
                <c:pt idx="8">
                  <c:v>2015</c:v>
                </c:pt>
                <c:pt idx="9">
                  <c:v>2090</c:v>
                </c:pt>
                <c:pt idx="10">
                  <c:v>2113</c:v>
                </c:pt>
              </c:numCache>
            </c:numRef>
          </c:val>
        </c:ser>
        <c:gapWidth val="40"/>
        <c:axId val="2101559"/>
        <c:axId val="18914032"/>
      </c:barChart>
      <c:lineChart>
        <c:grouping val="stacked"/>
        <c:varyColors val="0"/>
        <c:ser>
          <c:idx val="1"/>
          <c:order val="0"/>
          <c:tx>
            <c:strRef>
              <c:f>'[1]S.4Dat'!$B$1</c:f>
              <c:strCache>
                <c:ptCount val="1"/>
                <c:pt idx="0">
                  <c:v>  optimale Belegungsfähigkeit</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80"/>
                </a:solidFill>
              </a:ln>
            </c:spPr>
          </c:marker>
          <c:cat>
            <c:numRef>
              <c:f>'[1]S.4Dat'!$A$2:$A$12</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'[1]S.4Dat'!$B$2:$B$12</c:f>
              <c:numCache>
                <c:ptCount val="11"/>
                <c:pt idx="0">
                  <c:v>1118</c:v>
                </c:pt>
                <c:pt idx="1">
                  <c:v>1118</c:v>
                </c:pt>
                <c:pt idx="2">
                  <c:v>1196</c:v>
                </c:pt>
                <c:pt idx="3">
                  <c:v>1737</c:v>
                </c:pt>
                <c:pt idx="4">
                  <c:v>1860</c:v>
                </c:pt>
                <c:pt idx="5">
                  <c:v>1860</c:v>
                </c:pt>
                <c:pt idx="6">
                  <c:v>1695</c:v>
                </c:pt>
                <c:pt idx="7">
                  <c:v>1753</c:v>
                </c:pt>
                <c:pt idx="8">
                  <c:v>1801</c:v>
                </c:pt>
                <c:pt idx="9">
                  <c:v>1801</c:v>
                </c:pt>
                <c:pt idx="10">
                  <c:v>1801</c:v>
                </c:pt>
              </c:numCache>
            </c:numRef>
          </c:val>
          <c:smooth val="0"/>
        </c:ser>
        <c:marker val="1"/>
        <c:axId val="36008561"/>
        <c:axId val="55641594"/>
      </c:lineChart>
      <c:catAx>
        <c:axId val="36008561"/>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55641594"/>
        <c:crosses val="autoZero"/>
        <c:auto val="0"/>
        <c:lblOffset val="100"/>
        <c:noMultiLvlLbl val="0"/>
      </c:catAx>
      <c:valAx>
        <c:axId val="55641594"/>
        <c:scaling>
          <c:orientation val="minMax"/>
          <c:max val="2200"/>
        </c:scaling>
        <c:axPos val="l"/>
        <c:majorGridlines>
          <c:spPr>
            <a:ln w="12700">
              <a:solidFill>
                <a:srgbClr val="000000"/>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36008561"/>
        <c:crossesAt val="1"/>
        <c:crossBetween val="between"/>
        <c:dispUnits/>
        <c:majorUnit val="200"/>
      </c:valAx>
      <c:catAx>
        <c:axId val="2101559"/>
        <c:scaling>
          <c:orientation val="minMax"/>
        </c:scaling>
        <c:axPos val="b"/>
        <c:delete val="1"/>
        <c:majorTickMark val="out"/>
        <c:minorTickMark val="none"/>
        <c:tickLblPos val="nextTo"/>
        <c:crossAx val="18914032"/>
        <c:crosses val="autoZero"/>
        <c:auto val="0"/>
        <c:lblOffset val="100"/>
        <c:noMultiLvlLbl val="0"/>
      </c:catAx>
      <c:valAx>
        <c:axId val="18914032"/>
        <c:scaling>
          <c:orientation val="minMax"/>
        </c:scaling>
        <c:axPos val="l"/>
        <c:delete val="1"/>
        <c:majorTickMark val="out"/>
        <c:minorTickMark val="none"/>
        <c:tickLblPos val="nextTo"/>
        <c:crossAx val="2101559"/>
        <c:crossesAt val="1"/>
        <c:crossBetween val="between"/>
        <c:dispUnits/>
      </c:valAx>
      <c:spPr>
        <a:solidFill>
          <a:srgbClr val="FFFFFF"/>
        </a:solidFill>
        <a:ln w="12700">
          <a:solidFill/>
        </a:ln>
      </c:spPr>
    </c:plotArea>
    <c:legend>
      <c:legendPos val="b"/>
      <c:layout>
        <c:manualLayout>
          <c:xMode val="edge"/>
          <c:yMode val="edge"/>
          <c:x val="0.28325"/>
          <c:y val="0.372"/>
          <c:w val="0.3925"/>
          <c:h val="0.038"/>
        </c:manualLayout>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3. Anteil der Gefangenen und Verwahrten 1991 bis 2005
nach Art der Freiheitsentziehung
</a:t>
            </a:r>
            <a:r>
              <a:rPr lang="en-US" cap="none" sz="1000" b="0" i="0" u="none" baseline="0">
                <a:latin typeface="Arial"/>
                <a:ea typeface="Arial"/>
                <a:cs typeface="Arial"/>
              </a:rPr>
              <a:t>- Stichtag: 31.12. -</a:t>
            </a:r>
          </a:p>
        </c:rich>
      </c:tx>
      <c:layout>
        <c:manualLayout>
          <c:xMode val="factor"/>
          <c:yMode val="factor"/>
          <c:x val="-0.01275"/>
          <c:y val="0.01025"/>
        </c:manualLayout>
      </c:layout>
      <c:spPr>
        <a:noFill/>
        <a:ln>
          <a:noFill/>
        </a:ln>
      </c:spPr>
    </c:title>
    <c:plotArea>
      <c:layout>
        <c:manualLayout>
          <c:xMode val="edge"/>
          <c:yMode val="edge"/>
          <c:x val="0.104"/>
          <c:y val="0.135"/>
          <c:w val="0.79125"/>
          <c:h val="0.5935"/>
        </c:manualLayout>
      </c:layout>
      <c:barChart>
        <c:barDir val="col"/>
        <c:grouping val="percentStacked"/>
        <c:varyColors val="0"/>
        <c:ser>
          <c:idx val="0"/>
          <c:order val="0"/>
          <c:tx>
            <c:strRef>
              <c:f>'[1]S.5Daten'!$B$1</c:f>
              <c:strCache>
                <c:ptCount val="1"/>
                <c:pt idx="0">
                  <c:v>  sonstige Freiheitsentziehung</c:v>
                </c:pt>
              </c:strCache>
            </c:strRef>
          </c:tx>
          <c:spPr>
            <a:solidFill>
              <a:srgbClr val="808000"/>
            </a:solidFill>
            <a:ln w="12700">
              <a:solidFill>
                <a:srgbClr val="00008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'[1]S.5Daten'!$A$2:$A$16</c:f>
              <c:numCache>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Cache>
            </c:numRef>
          </c:cat>
          <c:val>
            <c:numRef>
              <c:f>'[1]S.5Daten'!$B$2:$B$16</c:f>
              <c:numCache>
                <c:ptCount val="15"/>
                <c:pt idx="0">
                  <c:v>3.3</c:v>
                </c:pt>
                <c:pt idx="1">
                  <c:v>3.9</c:v>
                </c:pt>
                <c:pt idx="2">
                  <c:v>7.1</c:v>
                </c:pt>
                <c:pt idx="3">
                  <c:v>6.1</c:v>
                </c:pt>
                <c:pt idx="4">
                  <c:v>4.1</c:v>
                </c:pt>
                <c:pt idx="5">
                  <c:v>3.1</c:v>
                </c:pt>
                <c:pt idx="6">
                  <c:v>3.7</c:v>
                </c:pt>
                <c:pt idx="7">
                  <c:v>3.5</c:v>
                </c:pt>
                <c:pt idx="8">
                  <c:v>3.2</c:v>
                </c:pt>
                <c:pt idx="9">
                  <c:v>2.2</c:v>
                </c:pt>
                <c:pt idx="10">
                  <c:v>2.1</c:v>
                </c:pt>
                <c:pt idx="11">
                  <c:v>1.3</c:v>
                </c:pt>
                <c:pt idx="12">
                  <c:v>1.1</c:v>
                </c:pt>
                <c:pt idx="13">
                  <c:v>0.6018054162487462</c:v>
                </c:pt>
                <c:pt idx="14">
                  <c:v>1.103309929789368</c:v>
                </c:pt>
              </c:numCache>
            </c:numRef>
          </c:val>
        </c:ser>
        <c:ser>
          <c:idx val="1"/>
          <c:order val="1"/>
          <c:tx>
            <c:strRef>
              <c:f>'[1]S.5Daten'!$C$1</c:f>
              <c:strCache>
                <c:ptCount val="1"/>
                <c:pt idx="0">
                  <c:v>  Jugendstrafvollzug</c:v>
                </c:pt>
              </c:strCache>
            </c:strRef>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numRef>
              <c:f>'[1]S.5Daten'!$A$2:$A$14</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'[1]S.5Daten'!$C$2:$C$16</c:f>
              <c:numCache>
                <c:ptCount val="15"/>
                <c:pt idx="0">
                  <c:v>3.6</c:v>
                </c:pt>
                <c:pt idx="1">
                  <c:v>7.2</c:v>
                </c:pt>
                <c:pt idx="2">
                  <c:v>6.3</c:v>
                </c:pt>
                <c:pt idx="3">
                  <c:v>8.8</c:v>
                </c:pt>
                <c:pt idx="4">
                  <c:v>11.8</c:v>
                </c:pt>
                <c:pt idx="5">
                  <c:v>11.1</c:v>
                </c:pt>
                <c:pt idx="6">
                  <c:v>13.2</c:v>
                </c:pt>
                <c:pt idx="7">
                  <c:v>13.9</c:v>
                </c:pt>
                <c:pt idx="8">
                  <c:v>12.8</c:v>
                </c:pt>
                <c:pt idx="9">
                  <c:v>14.9</c:v>
                </c:pt>
                <c:pt idx="10">
                  <c:v>13</c:v>
                </c:pt>
                <c:pt idx="11">
                  <c:v>12.7</c:v>
                </c:pt>
                <c:pt idx="12">
                  <c:v>12.7</c:v>
                </c:pt>
                <c:pt idx="13">
                  <c:v>13.34002006018054</c:v>
                </c:pt>
                <c:pt idx="14">
                  <c:v>12.738214643931794</c:v>
                </c:pt>
              </c:numCache>
            </c:numRef>
          </c:val>
        </c:ser>
        <c:ser>
          <c:idx val="2"/>
          <c:order val="2"/>
          <c:tx>
            <c:strRef>
              <c:f>'[1]S.5Daten'!$D$1</c:f>
              <c:strCache>
                <c:ptCount val="1"/>
                <c:pt idx="0">
                  <c:v>  Freiheitsstrafvollzug</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'[1]S.5Daten'!$A$2:$A$14</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'[1]S.5Daten'!$D$2:$D$16</c:f>
              <c:numCache>
                <c:ptCount val="15"/>
                <c:pt idx="0">
                  <c:v>28.6</c:v>
                </c:pt>
                <c:pt idx="1">
                  <c:v>38</c:v>
                </c:pt>
                <c:pt idx="2">
                  <c:v>41.7</c:v>
                </c:pt>
                <c:pt idx="3">
                  <c:v>46</c:v>
                </c:pt>
                <c:pt idx="4">
                  <c:v>54.6</c:v>
                </c:pt>
                <c:pt idx="5">
                  <c:v>57.1</c:v>
                </c:pt>
                <c:pt idx="6">
                  <c:v>58.5</c:v>
                </c:pt>
                <c:pt idx="7">
                  <c:v>61.5</c:v>
                </c:pt>
                <c:pt idx="8">
                  <c:v>63.8</c:v>
                </c:pt>
                <c:pt idx="9">
                  <c:v>65.2</c:v>
                </c:pt>
                <c:pt idx="10">
                  <c:v>68.7</c:v>
                </c:pt>
                <c:pt idx="11">
                  <c:v>70.2</c:v>
                </c:pt>
                <c:pt idx="12">
                  <c:v>71.4</c:v>
                </c:pt>
                <c:pt idx="13">
                  <c:v>69.70912738214643</c:v>
                </c:pt>
                <c:pt idx="14">
                  <c:v>72.51755265797392</c:v>
                </c:pt>
              </c:numCache>
            </c:numRef>
          </c:val>
        </c:ser>
        <c:ser>
          <c:idx val="3"/>
          <c:order val="3"/>
          <c:tx>
            <c:strRef>
              <c:f>'[1]S.5Daten'!$E$1</c:f>
              <c:strCache>
                <c:ptCount val="1"/>
                <c:pt idx="0">
                  <c:v>  Untersuchungshaft</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'[1]S.5Daten'!$A$2:$A$14</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'[1]S.5Daten'!$E$2:$E$16</c:f>
              <c:numCache>
                <c:ptCount val="15"/>
                <c:pt idx="0">
                  <c:v>64.5</c:v>
                </c:pt>
                <c:pt idx="1">
                  <c:v>50.9</c:v>
                </c:pt>
                <c:pt idx="2">
                  <c:v>44.9</c:v>
                </c:pt>
                <c:pt idx="3">
                  <c:v>39.1</c:v>
                </c:pt>
                <c:pt idx="4">
                  <c:v>29.5</c:v>
                </c:pt>
                <c:pt idx="5">
                  <c:v>28.7</c:v>
                </c:pt>
                <c:pt idx="6">
                  <c:v>24.6</c:v>
                </c:pt>
                <c:pt idx="7">
                  <c:v>21.1</c:v>
                </c:pt>
                <c:pt idx="8">
                  <c:v>20.2</c:v>
                </c:pt>
                <c:pt idx="9">
                  <c:v>17.7</c:v>
                </c:pt>
                <c:pt idx="10">
                  <c:v>16.2</c:v>
                </c:pt>
                <c:pt idx="11">
                  <c:v>15.7</c:v>
                </c:pt>
                <c:pt idx="12">
                  <c:v>14.8</c:v>
                </c:pt>
                <c:pt idx="13">
                  <c:v>15.546639919759278</c:v>
                </c:pt>
                <c:pt idx="14">
                  <c:v>13.640922768304915</c:v>
                </c:pt>
              </c:numCache>
            </c:numRef>
          </c:val>
        </c:ser>
        <c:overlap val="100"/>
        <c:gapWidth val="30"/>
        <c:axId val="28968261"/>
        <c:axId val="59387758"/>
      </c:barChart>
      <c:catAx>
        <c:axId val="28968261"/>
        <c:scaling>
          <c:orientation val="minMax"/>
        </c:scaling>
        <c:axPos val="b"/>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59387758"/>
        <c:crosses val="autoZero"/>
        <c:auto val="1"/>
        <c:lblOffset val="100"/>
        <c:noMultiLvlLbl val="0"/>
      </c:catAx>
      <c:valAx>
        <c:axId val="59387758"/>
        <c:scaling>
          <c:orientation val="minMax"/>
        </c:scaling>
        <c:axPos val="l"/>
        <c:majorGridlines/>
        <c:delete val="0"/>
        <c:numFmt formatCode="General" sourceLinked="1"/>
        <c:majorTickMark val="out"/>
        <c:minorTickMark val="out"/>
        <c:tickLblPos val="none"/>
        <c:txPr>
          <a:bodyPr/>
          <a:lstStyle/>
          <a:p>
            <a:pPr>
              <a:defRPr lang="en-US" cap="none" sz="875" b="0" i="0" u="none" baseline="0">
                <a:latin typeface="Arial"/>
                <a:ea typeface="Arial"/>
                <a:cs typeface="Arial"/>
              </a:defRPr>
            </a:pPr>
          </a:p>
        </c:txPr>
        <c:crossAx val="28968261"/>
        <c:crossesAt val="1"/>
        <c:crossBetween val="between"/>
        <c:dispUnits/>
        <c:majorUnit val="0.2"/>
      </c:valAx>
      <c:spPr>
        <a:solidFill>
          <a:srgbClr val="FFFFFF"/>
        </a:solidFill>
        <a:ln w="12700">
          <a:solidFill/>
        </a:ln>
      </c:spPr>
    </c:plotArea>
    <c:legend>
      <c:legendPos val="b"/>
      <c:layout>
        <c:manualLayout>
          <c:xMode val="edge"/>
          <c:yMode val="edge"/>
          <c:x val="0.29175"/>
          <c:y val="0.764"/>
          <c:w val="0.353"/>
          <c:h val="0.128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5. Gefangene im Untersuchungshaftvollzug am 31.12.2005
nach dem Gefangenenalter</a:t>
            </a:r>
          </a:p>
        </c:rich>
      </c:tx>
      <c:layout>
        <c:manualLayout>
          <c:xMode val="factor"/>
          <c:yMode val="factor"/>
          <c:x val="0"/>
          <c:y val="0.0135"/>
        </c:manualLayout>
      </c:layout>
      <c:spPr>
        <a:noFill/>
        <a:ln>
          <a:noFill/>
        </a:ln>
      </c:spPr>
    </c:title>
    <c:plotArea>
      <c:layout>
        <c:manualLayout>
          <c:xMode val="edge"/>
          <c:yMode val="edge"/>
          <c:x val="0.2555"/>
          <c:y val="0.19975"/>
          <c:w val="0.39975"/>
          <c:h val="0.575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CFFCC"/>
              </a:solidFill>
            </c:spPr>
          </c:dPt>
          <c:dPt>
            <c:idx val="1"/>
            <c:spPr>
              <a:solidFill>
                <a:srgbClr val="FFCC99"/>
              </a:solidFill>
            </c:spPr>
          </c:dPt>
          <c:dPt>
            <c:idx val="2"/>
            <c:spPr>
              <a:solidFill>
                <a:srgbClr val="CCFFFF"/>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'[1]S.6Daten'!$A$10:$A$12</c:f>
              <c:strCache>
                <c:ptCount val="3"/>
                <c:pt idx="0">
                  <c:v> 14 bis unter 18 Jahre</c:v>
                </c:pt>
                <c:pt idx="1">
                  <c:v> 18 bis unter 21 Jahre</c:v>
                </c:pt>
                <c:pt idx="2">
                  <c:v> 21 Jahre und älter</c:v>
                </c:pt>
              </c:strCache>
            </c:strRef>
          </c:cat>
          <c:val>
            <c:numRef>
              <c:f>'[1]S.6Daten'!$B$10:$B$12</c:f>
              <c:numCache>
                <c:ptCount val="3"/>
                <c:pt idx="0">
                  <c:v>9</c:v>
                </c:pt>
                <c:pt idx="1">
                  <c:v>36</c:v>
                </c:pt>
                <c:pt idx="2">
                  <c:v>227</c:v>
                </c:pt>
              </c:numCache>
            </c:numRef>
          </c:val>
        </c:ser>
      </c:pieChart>
      <c:spPr>
        <a:noFill/>
        <a:ln>
          <a:noFill/>
        </a:ln>
      </c:spPr>
    </c:plotArea>
    <c:legend>
      <c:legendPos val="r"/>
      <c:layout>
        <c:manualLayout>
          <c:xMode val="edge"/>
          <c:yMode val="edge"/>
          <c:x val="0.53575"/>
          <c:y val="0.777"/>
          <c:w val="0.334"/>
          <c:h val="0.150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75" b="1"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4. Strafgefangene im Freiheitsstrafvollzug am 31.12.2005
nach der voraussichtlichen Dauer der Strafe </a:t>
            </a:r>
          </a:p>
        </c:rich>
      </c:tx>
      <c:layout>
        <c:manualLayout>
          <c:xMode val="factor"/>
          <c:yMode val="factor"/>
          <c:x val="0"/>
          <c:y val="0.00425"/>
        </c:manualLayout>
      </c:layout>
      <c:spPr>
        <a:noFill/>
        <a:ln>
          <a:noFill/>
        </a:ln>
      </c:spPr>
    </c:title>
    <c:plotArea>
      <c:layout>
        <c:manualLayout>
          <c:xMode val="edge"/>
          <c:yMode val="edge"/>
          <c:x val="0.311"/>
          <c:y val="0.10975"/>
          <c:w val="0.35275"/>
          <c:h val="0.240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CC99"/>
              </a:solidFill>
            </c:spPr>
          </c:dPt>
          <c:dPt>
            <c:idx val="1"/>
            <c:spPr>
              <a:solidFill>
                <a:srgbClr val="CCFFFF"/>
              </a:solidFill>
            </c:spPr>
          </c:dPt>
          <c:dPt>
            <c:idx val="2"/>
            <c:spPr>
              <a:solidFill>
                <a:srgbClr val="FFFF99"/>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'[1]S.6Daten'!$A$4:$A$6</c:f>
              <c:strCache>
                <c:ptCount val="3"/>
                <c:pt idx="0">
                  <c:v> unter 6 Monate</c:v>
                </c:pt>
                <c:pt idx="1">
                  <c:v> 6 Monate bis einschließlich 1 Jahr</c:v>
                </c:pt>
                <c:pt idx="2">
                  <c:v> mehr als 1 Jahr</c:v>
                </c:pt>
              </c:strCache>
            </c:strRef>
          </c:cat>
          <c:val>
            <c:numRef>
              <c:f>'[1]S.6Daten'!$B$4:$B$6</c:f>
              <c:numCache>
                <c:ptCount val="3"/>
                <c:pt idx="0">
                  <c:v>181</c:v>
                </c:pt>
                <c:pt idx="1">
                  <c:v>303</c:v>
                </c:pt>
                <c:pt idx="2">
                  <c:v>962</c:v>
                </c:pt>
              </c:numCache>
            </c:numRef>
          </c:val>
        </c:ser>
      </c:pieChart>
      <c:spPr>
        <a:noFill/>
        <a:ln>
          <a:noFill/>
        </a:ln>
      </c:spPr>
    </c:plotArea>
    <c:legend>
      <c:legendPos val="r"/>
      <c:layout>
        <c:manualLayout>
          <c:xMode val="edge"/>
          <c:yMode val="edge"/>
          <c:x val="0.60275"/>
          <c:y val="0.34375"/>
          <c:w val="0.3465"/>
          <c:h val="0.0565"/>
        </c:manualLayout>
      </c:layout>
      <c:overlay val="0"/>
      <c:spPr>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&amp;C&amp;8- 4 -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1.3779527559055118" bottom="0.5905511811023623" header="0.984251968503937" footer="0.5118110236220472"/>
  <pageSetup horizontalDpi="600" verticalDpi="600" orientation="portrait" paperSize="9"/>
  <headerFooter>
    <oddHeader>&amp;C&amp;8- 5 -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0.12475</cdr:x>
      <cdr:y>0.12625</cdr:y>
    </cdr:from>
    <cdr:to>
      <cdr:x>0.2045</cdr:x>
      <cdr:y>0.161</cdr:y>
    </cdr:to>
    <cdr:sp>
      <cdr:nvSpPr>
        <cdr:cNvPr id="1" name="TextBox 1"/>
        <cdr:cNvSpPr txBox="1">
          <a:spLocks noChangeArrowheads="1"/>
        </cdr:cNvSpPr>
      </cdr:nvSpPr>
      <cdr:spPr>
        <a:xfrm>
          <a:off x="733425" y="495300"/>
          <a:ext cx="466725"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Anzahl</a:t>
          </a:r>
        </a:p>
      </cdr:txBody>
    </cdr:sp>
  </cdr:relSizeAnchor>
  <cdr:relSizeAnchor xmlns:cdr="http://schemas.openxmlformats.org/drawingml/2006/chartDrawing">
    <cdr:from>
      <cdr:x>0.01875</cdr:x>
      <cdr:y>0.96325</cdr:y>
    </cdr:from>
    <cdr:to>
      <cdr:x>0.3315</cdr:x>
      <cdr:y>0.9955</cdr:y>
    </cdr:to>
    <cdr:sp>
      <cdr:nvSpPr>
        <cdr:cNvPr id="2" name="TextBox 2"/>
        <cdr:cNvSpPr txBox="1">
          <a:spLocks noChangeArrowheads="1"/>
        </cdr:cNvSpPr>
      </cdr:nvSpPr>
      <cdr:spPr>
        <a:xfrm>
          <a:off x="104775" y="3829050"/>
          <a:ext cx="1847850" cy="123825"/>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0.01875</cdr:x>
      <cdr:y>0.00475</cdr:y>
    </cdr:from>
    <cdr:to>
      <cdr:x>0.9765</cdr:x>
      <cdr:y>1</cdr:y>
    </cdr:to>
    <cdr:sp>
      <cdr:nvSpPr>
        <cdr:cNvPr id="3" name="Rectangle 3"/>
        <cdr:cNvSpPr>
          <a:spLocks/>
        </cdr:cNvSpPr>
      </cdr:nvSpPr>
      <cdr:spPr>
        <a:xfrm>
          <a:off x="104775" y="9525"/>
          <a:ext cx="5657850" cy="39624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0.152</cdr:x>
      <cdr:y>0.07475</cdr:y>
    </cdr:from>
    <cdr:to>
      <cdr:x>0.247</cdr:x>
      <cdr:y>0.092</cdr:y>
    </cdr:to>
    <cdr:sp>
      <cdr:nvSpPr>
        <cdr:cNvPr id="1" name="TextBox 1"/>
        <cdr:cNvSpPr txBox="1">
          <a:spLocks noChangeArrowheads="1"/>
        </cdr:cNvSpPr>
      </cdr:nvSpPr>
      <cdr:spPr>
        <a:xfrm>
          <a:off x="923925" y="657225"/>
          <a:ext cx="581025" cy="1524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Anzahl</a:t>
          </a:r>
        </a:p>
      </cdr:txBody>
    </cdr:sp>
  </cdr:relSizeAnchor>
  <cdr:relSizeAnchor xmlns:cdr="http://schemas.openxmlformats.org/drawingml/2006/chartDrawing">
    <cdr:from>
      <cdr:x>0.0515</cdr:x>
      <cdr:y>0.42525</cdr:y>
    </cdr:from>
    <cdr:to>
      <cdr:x>0.349</cdr:x>
      <cdr:y>0.449</cdr:y>
    </cdr:to>
    <cdr:sp>
      <cdr:nvSpPr>
        <cdr:cNvPr id="2" name="TextBox 2"/>
        <cdr:cNvSpPr txBox="1">
          <a:spLocks noChangeArrowheads="1"/>
        </cdr:cNvSpPr>
      </cdr:nvSpPr>
      <cdr:spPr>
        <a:xfrm>
          <a:off x="314325" y="3771900"/>
          <a:ext cx="1819275" cy="209550"/>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0.0515</cdr:x>
      <cdr:y>0.003</cdr:y>
    </cdr:from>
    <cdr:to>
      <cdr:x>0.96225</cdr:x>
      <cdr:y>0.44175</cdr:y>
    </cdr:to>
    <cdr:sp>
      <cdr:nvSpPr>
        <cdr:cNvPr id="3" name="Rectangle 3"/>
        <cdr:cNvSpPr>
          <a:spLocks/>
        </cdr:cNvSpPr>
      </cdr:nvSpPr>
      <cdr:spPr>
        <a:xfrm>
          <a:off x="314325" y="19050"/>
          <a:ext cx="5572125" cy="38957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0.0215</cdr:x>
      <cdr:y>0.50825</cdr:y>
    </cdr:from>
    <cdr:to>
      <cdr:x>0.98725</cdr:x>
      <cdr:y>0.95625</cdr:y>
    </cdr:to>
    <cdr:graphicFrame>
      <cdr:nvGraphicFramePr>
        <cdr:cNvPr id="4" name="Chart 4"/>
        <cdr:cNvGraphicFramePr/>
      </cdr:nvGraphicFramePr>
      <cdr:xfrm>
        <a:off x="123825" y="4505325"/>
        <a:ext cx="5905500" cy="3981450"/>
      </cdr:xfrm>
      <a:graphic>
        <a:graphicData uri="http://schemas.openxmlformats.org/drawingml/2006/chart">
          <c:chart r:id="rId1"/>
        </a:graphicData>
      </a:graphic>
    </cdr:graphicFrame>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0.9425</cdr:y>
    </cdr:from>
    <cdr:to>
      <cdr:x>0.33875</cdr:x>
      <cdr:y>0.96525</cdr:y>
    </cdr:to>
    <cdr:sp>
      <cdr:nvSpPr>
        <cdr:cNvPr id="1" name="TextBox 1"/>
        <cdr:cNvSpPr txBox="1">
          <a:spLocks noChangeArrowheads="1"/>
        </cdr:cNvSpPr>
      </cdr:nvSpPr>
      <cdr:spPr>
        <a:xfrm>
          <a:off x="314325" y="8362950"/>
          <a:ext cx="175260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0.053</cdr:x>
      <cdr:y>0</cdr:y>
    </cdr:from>
    <cdr:to>
      <cdr:x>0.955</cdr:x>
      <cdr:y>0.958</cdr:y>
    </cdr:to>
    <cdr:sp>
      <cdr:nvSpPr>
        <cdr:cNvPr id="2" name="Rectangle 2"/>
        <cdr:cNvSpPr>
          <a:spLocks/>
        </cdr:cNvSpPr>
      </cdr:nvSpPr>
      <cdr:spPr>
        <a:xfrm>
          <a:off x="323850" y="0"/>
          <a:ext cx="5514975" cy="85058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0.09725</cdr:x>
      <cdr:y>0.11725</cdr:y>
    </cdr:from>
    <cdr:to>
      <cdr:x>0.18125</cdr:x>
      <cdr:y>0.1345</cdr:y>
    </cdr:to>
    <cdr:sp>
      <cdr:nvSpPr>
        <cdr:cNvPr id="3" name="TextBox 3"/>
        <cdr:cNvSpPr txBox="1">
          <a:spLocks noChangeArrowheads="1"/>
        </cdr:cNvSpPr>
      </cdr:nvSpPr>
      <cdr:spPr>
        <a:xfrm>
          <a:off x="590550" y="1038225"/>
          <a:ext cx="5143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0.05275</cdr:x>
      <cdr:y>0.12725</cdr:y>
    </cdr:from>
    <cdr:to>
      <cdr:x>0.09725</cdr:x>
      <cdr:y>0.149</cdr:y>
    </cdr:to>
    <cdr:sp>
      <cdr:nvSpPr>
        <cdr:cNvPr id="4" name="TextBox 4"/>
        <cdr:cNvSpPr txBox="1">
          <a:spLocks noChangeArrowheads="1"/>
        </cdr:cNvSpPr>
      </cdr:nvSpPr>
      <cdr:spPr>
        <a:xfrm>
          <a:off x="314325" y="1123950"/>
          <a:ext cx="2762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100</a:t>
          </a:r>
        </a:p>
      </cdr:txBody>
    </cdr:sp>
  </cdr:relSizeAnchor>
  <cdr:relSizeAnchor xmlns:cdr="http://schemas.openxmlformats.org/drawingml/2006/chartDrawing">
    <cdr:from>
      <cdr:x>0.0635</cdr:x>
      <cdr:y>0.239</cdr:y>
    </cdr:from>
    <cdr:to>
      <cdr:x>0.1015</cdr:x>
      <cdr:y>0.26075</cdr:y>
    </cdr:to>
    <cdr:sp>
      <cdr:nvSpPr>
        <cdr:cNvPr id="5" name="TextBox 5"/>
        <cdr:cNvSpPr txBox="1">
          <a:spLocks noChangeArrowheads="1"/>
        </cdr:cNvSpPr>
      </cdr:nvSpPr>
      <cdr:spPr>
        <a:xfrm>
          <a:off x="381000" y="2114550"/>
          <a:ext cx="2286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80</a:t>
          </a:r>
        </a:p>
      </cdr:txBody>
    </cdr:sp>
  </cdr:relSizeAnchor>
  <cdr:relSizeAnchor xmlns:cdr="http://schemas.openxmlformats.org/drawingml/2006/chartDrawing">
    <cdr:from>
      <cdr:x>0.0635</cdr:x>
      <cdr:y>0.35</cdr:y>
    </cdr:from>
    <cdr:to>
      <cdr:x>0.1015</cdr:x>
      <cdr:y>0.37175</cdr:y>
    </cdr:to>
    <cdr:sp>
      <cdr:nvSpPr>
        <cdr:cNvPr id="6" name="TextBox 6"/>
        <cdr:cNvSpPr txBox="1">
          <a:spLocks noChangeArrowheads="1"/>
        </cdr:cNvSpPr>
      </cdr:nvSpPr>
      <cdr:spPr>
        <a:xfrm>
          <a:off x="381000" y="3105150"/>
          <a:ext cx="2286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60</a:t>
          </a:r>
        </a:p>
      </cdr:txBody>
    </cdr:sp>
  </cdr:relSizeAnchor>
  <cdr:relSizeAnchor xmlns:cdr="http://schemas.openxmlformats.org/drawingml/2006/chartDrawing">
    <cdr:from>
      <cdr:x>0.0635</cdr:x>
      <cdr:y>0.4585</cdr:y>
    </cdr:from>
    <cdr:to>
      <cdr:x>0.1015</cdr:x>
      <cdr:y>0.48025</cdr:y>
    </cdr:to>
    <cdr:sp>
      <cdr:nvSpPr>
        <cdr:cNvPr id="7" name="TextBox 7"/>
        <cdr:cNvSpPr txBox="1">
          <a:spLocks noChangeArrowheads="1"/>
        </cdr:cNvSpPr>
      </cdr:nvSpPr>
      <cdr:spPr>
        <a:xfrm>
          <a:off x="381000" y="4067175"/>
          <a:ext cx="2286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40</a:t>
          </a:r>
        </a:p>
      </cdr:txBody>
    </cdr:sp>
  </cdr:relSizeAnchor>
  <cdr:relSizeAnchor xmlns:cdr="http://schemas.openxmlformats.org/drawingml/2006/chartDrawing">
    <cdr:from>
      <cdr:x>0.0635</cdr:x>
      <cdr:y>0.573</cdr:y>
    </cdr:from>
    <cdr:to>
      <cdr:x>0.1015</cdr:x>
      <cdr:y>0.59475</cdr:y>
    </cdr:to>
    <cdr:sp>
      <cdr:nvSpPr>
        <cdr:cNvPr id="8" name="TextBox 8"/>
        <cdr:cNvSpPr txBox="1">
          <a:spLocks noChangeArrowheads="1"/>
        </cdr:cNvSpPr>
      </cdr:nvSpPr>
      <cdr:spPr>
        <a:xfrm>
          <a:off x="381000" y="5086350"/>
          <a:ext cx="2286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a:t>
          </a:r>
        </a:p>
      </cdr:txBody>
    </cdr:sp>
  </cdr:relSizeAnchor>
  <cdr:relSizeAnchor xmlns:cdr="http://schemas.openxmlformats.org/drawingml/2006/chartDrawing">
    <cdr:from>
      <cdr:x>0.06975</cdr:x>
      <cdr:y>0.683</cdr:y>
    </cdr:from>
    <cdr:to>
      <cdr:x>0.1015</cdr:x>
      <cdr:y>0.70475</cdr:y>
    </cdr:to>
    <cdr:sp>
      <cdr:nvSpPr>
        <cdr:cNvPr id="9" name="TextBox 9"/>
        <cdr:cNvSpPr txBox="1">
          <a:spLocks noChangeArrowheads="1"/>
        </cdr:cNvSpPr>
      </cdr:nvSpPr>
      <cdr:spPr>
        <a:xfrm>
          <a:off x="419100" y="6057900"/>
          <a:ext cx="1905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 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0.94975</cdr:y>
    </cdr:from>
    <cdr:to>
      <cdr:x>0.3235</cdr:x>
      <cdr:y>0.98225</cdr:y>
    </cdr:to>
    <cdr:sp>
      <cdr:nvSpPr>
        <cdr:cNvPr id="1" name="TextBox 1"/>
        <cdr:cNvSpPr txBox="1">
          <a:spLocks noChangeArrowheads="1"/>
        </cdr:cNvSpPr>
      </cdr:nvSpPr>
      <cdr:spPr>
        <a:xfrm>
          <a:off x="0" y="3733800"/>
          <a:ext cx="18288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cdr:x>
      <cdr:y>0</cdr:y>
    </cdr:from>
    <cdr:to>
      <cdr:x>0.998</cdr:x>
      <cdr:y>0.995</cdr:y>
    </cdr:to>
    <cdr:sp>
      <cdr:nvSpPr>
        <cdr:cNvPr id="2" name="Rectangle 2"/>
        <cdr:cNvSpPr>
          <a:spLocks/>
        </cdr:cNvSpPr>
      </cdr:nvSpPr>
      <cdr:spPr>
        <a:xfrm>
          <a:off x="0" y="0"/>
          <a:ext cx="5638800" cy="39147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0.07475</cdr:x>
      <cdr:y>0.41775</cdr:y>
    </cdr:from>
    <cdr:to>
      <cdr:x>0.32</cdr:x>
      <cdr:y>0.43625</cdr:y>
    </cdr:to>
    <cdr:sp>
      <cdr:nvSpPr>
        <cdr:cNvPr id="1" name="TextBox 1"/>
        <cdr:cNvSpPr txBox="1">
          <a:spLocks noChangeArrowheads="1"/>
        </cdr:cNvSpPr>
      </cdr:nvSpPr>
      <cdr:spPr>
        <a:xfrm>
          <a:off x="447675" y="3705225"/>
          <a:ext cx="1495425" cy="1619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0.07425</cdr:x>
      <cdr:y>0.00425</cdr:y>
    </cdr:from>
    <cdr:to>
      <cdr:x>0.97675</cdr:x>
      <cdr:y>0.43675</cdr:y>
    </cdr:to>
    <cdr:sp>
      <cdr:nvSpPr>
        <cdr:cNvPr id="2" name="Rectangle 2"/>
        <cdr:cNvSpPr>
          <a:spLocks/>
        </cdr:cNvSpPr>
      </cdr:nvSpPr>
      <cdr:spPr>
        <a:xfrm>
          <a:off x="447675" y="28575"/>
          <a:ext cx="5514975" cy="38385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0.064</cdr:x>
      <cdr:y>0.51075</cdr:y>
    </cdr:from>
    <cdr:to>
      <cdr:x>0.98725</cdr:x>
      <cdr:y>0.95375</cdr:y>
    </cdr:to>
    <cdr:graphicFrame>
      <cdr:nvGraphicFramePr>
        <cdr:cNvPr id="3" name="Chart 3"/>
        <cdr:cNvGraphicFramePr/>
      </cdr:nvGraphicFramePr>
      <cdr:xfrm>
        <a:off x="390525" y="4533900"/>
        <a:ext cx="5648325" cy="3933825"/>
      </cdr:xfrm>
      <a:graphic>
        <a:graphicData uri="http://schemas.openxmlformats.org/drawingml/2006/chart">
          <c:chart r:id="rId1"/>
        </a:graphicData>
      </a:graphic>
    </cdr:graphicFrame>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5</xdr:row>
      <xdr:rowOff>0</xdr:rowOff>
    </xdr:from>
    <xdr:to>
      <xdr:col>1</xdr:col>
      <xdr:colOff>1076325</xdr:colOff>
      <xdr:row>5</xdr:row>
      <xdr:rowOff>0</xdr:rowOff>
    </xdr:to>
    <xdr:sp>
      <xdr:nvSpPr>
        <xdr:cNvPr id="1" name="Line 1"/>
        <xdr:cNvSpPr>
          <a:spLocks/>
        </xdr:cNvSpPr>
      </xdr:nvSpPr>
      <xdr:spPr>
        <a:xfrm>
          <a:off x="1028700" y="8096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Kopie%20Gefang2005ne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rfassung"/>
      <sheetName val="Übersicht"/>
      <sheetName val="TabTeil1"/>
      <sheetName val="TabTeil2"/>
      <sheetName val="S.4Diagr"/>
      <sheetName val="S.4Dat"/>
      <sheetName val="S.5Diagr"/>
      <sheetName val="S.5Daten"/>
      <sheetName val="S.6Diagr"/>
      <sheetName val="S.6Daten"/>
      <sheetName val="S.7"/>
      <sheetName val="S.8"/>
      <sheetName val="S.9"/>
      <sheetName val="S.10"/>
      <sheetName val="S.11"/>
      <sheetName val="S.12"/>
      <sheetName val="S.13"/>
      <sheetName val="S.14"/>
      <sheetName val="S.15"/>
      <sheetName val="S.16"/>
      <sheetName val="S.17"/>
      <sheetName val="S.18"/>
      <sheetName val="S.19"/>
      <sheetName val="S20-21"/>
    </sheetNames>
    <sheetDataSet>
      <sheetData sheetId="1">
        <row r="15">
          <cell r="E15">
            <v>0</v>
          </cell>
          <cell r="F15">
            <v>7</v>
          </cell>
        </row>
        <row r="17">
          <cell r="E17">
            <v>2</v>
          </cell>
          <cell r="F17">
            <v>0</v>
          </cell>
        </row>
        <row r="33">
          <cell r="E33">
            <v>0</v>
          </cell>
          <cell r="F33">
            <v>10</v>
          </cell>
        </row>
        <row r="47">
          <cell r="E47">
            <v>0</v>
          </cell>
          <cell r="F47">
            <v>27</v>
          </cell>
        </row>
        <row r="63">
          <cell r="E63">
            <v>0</v>
          </cell>
          <cell r="F63">
            <v>3</v>
          </cell>
        </row>
        <row r="89">
          <cell r="E89">
            <v>0</v>
          </cell>
          <cell r="F89">
            <v>0</v>
          </cell>
        </row>
        <row r="93">
          <cell r="E93">
            <v>0</v>
          </cell>
          <cell r="F93">
            <v>2</v>
          </cell>
        </row>
        <row r="107">
          <cell r="E107">
            <v>0</v>
          </cell>
          <cell r="F107">
            <v>0</v>
          </cell>
        </row>
        <row r="119">
          <cell r="E119">
            <v>0</v>
          </cell>
          <cell r="F119">
            <v>0</v>
          </cell>
        </row>
        <row r="133">
          <cell r="E133">
            <v>0</v>
          </cell>
          <cell r="F133">
            <v>8</v>
          </cell>
        </row>
        <row r="147">
          <cell r="E147">
            <v>0</v>
          </cell>
          <cell r="F147">
            <v>38</v>
          </cell>
        </row>
        <row r="149">
          <cell r="E149">
            <v>0</v>
          </cell>
          <cell r="F149">
            <v>12</v>
          </cell>
        </row>
        <row r="163">
          <cell r="E163">
            <v>0</v>
          </cell>
          <cell r="F163">
            <v>10</v>
          </cell>
        </row>
        <row r="175">
          <cell r="E175">
            <v>0</v>
          </cell>
          <cell r="F175">
            <v>10</v>
          </cell>
        </row>
        <row r="177">
          <cell r="E177">
            <v>0</v>
          </cell>
          <cell r="F177">
            <v>0</v>
          </cell>
        </row>
        <row r="196">
          <cell r="E196">
            <v>2</v>
          </cell>
          <cell r="F196">
            <v>117</v>
          </cell>
        </row>
      </sheetData>
      <sheetData sheetId="2">
        <row r="10">
          <cell r="F10">
            <v>1978</v>
          </cell>
          <cell r="G10">
            <v>437</v>
          </cell>
          <cell r="H10">
            <v>1541</v>
          </cell>
          <cell r="I10">
            <v>310</v>
          </cell>
          <cell r="J10">
            <v>11</v>
          </cell>
          <cell r="K10">
            <v>57</v>
          </cell>
          <cell r="L10">
            <v>242</v>
          </cell>
          <cell r="M10">
            <v>151</v>
          </cell>
          <cell r="N10">
            <v>323</v>
          </cell>
          <cell r="O10">
            <v>916</v>
          </cell>
          <cell r="P10">
            <v>1390</v>
          </cell>
          <cell r="Q10">
            <v>60</v>
          </cell>
          <cell r="R10">
            <v>86</v>
          </cell>
        </row>
        <row r="11">
          <cell r="I11">
            <v>1334</v>
          </cell>
          <cell r="J11">
            <v>49</v>
          </cell>
          <cell r="K11">
            <v>245</v>
          </cell>
          <cell r="L11">
            <v>1040</v>
          </cell>
          <cell r="M11">
            <v>2387</v>
          </cell>
          <cell r="N11">
            <v>2517</v>
          </cell>
          <cell r="O11">
            <v>4837</v>
          </cell>
          <cell r="P11">
            <v>9741</v>
          </cell>
          <cell r="Q11">
            <v>1211</v>
          </cell>
          <cell r="R11">
            <v>510</v>
          </cell>
        </row>
        <row r="12">
          <cell r="I12">
            <v>1372</v>
          </cell>
          <cell r="J12">
            <v>51</v>
          </cell>
          <cell r="K12">
            <v>266</v>
          </cell>
          <cell r="L12">
            <v>1055</v>
          </cell>
          <cell r="M12">
            <v>2357</v>
          </cell>
          <cell r="N12">
            <v>2537</v>
          </cell>
          <cell r="O12">
            <v>4791</v>
          </cell>
          <cell r="P12">
            <v>9685</v>
          </cell>
          <cell r="Q12">
            <v>1210</v>
          </cell>
          <cell r="R12">
            <v>524</v>
          </cell>
        </row>
        <row r="13">
          <cell r="F13">
            <v>1994</v>
          </cell>
          <cell r="G13">
            <v>438</v>
          </cell>
          <cell r="H13">
            <v>1556</v>
          </cell>
          <cell r="I13">
            <v>272</v>
          </cell>
          <cell r="J13">
            <v>9</v>
          </cell>
          <cell r="K13">
            <v>36</v>
          </cell>
          <cell r="L13">
            <v>227</v>
          </cell>
          <cell r="M13">
            <v>181</v>
          </cell>
          <cell r="N13">
            <v>303</v>
          </cell>
          <cell r="O13">
            <v>962</v>
          </cell>
          <cell r="P13">
            <v>1446</v>
          </cell>
          <cell r="Q13">
            <v>61</v>
          </cell>
          <cell r="R13">
            <v>72</v>
          </cell>
        </row>
        <row r="15">
          <cell r="G15">
            <v>273</v>
          </cell>
          <cell r="H15">
            <v>203</v>
          </cell>
          <cell r="I15">
            <v>28</v>
          </cell>
          <cell r="J15">
            <v>0</v>
          </cell>
          <cell r="K15">
            <v>0</v>
          </cell>
          <cell r="L15">
            <v>28</v>
          </cell>
          <cell r="M15">
            <v>13</v>
          </cell>
          <cell r="N15">
            <v>26</v>
          </cell>
          <cell r="O15">
            <v>406</v>
          </cell>
          <cell r="P15">
            <v>445</v>
          </cell>
          <cell r="Q15">
            <v>2</v>
          </cell>
          <cell r="R15">
            <v>18</v>
          </cell>
        </row>
        <row r="16">
          <cell r="I16">
            <v>160</v>
          </cell>
          <cell r="J16">
            <v>0</v>
          </cell>
          <cell r="K16">
            <v>0</v>
          </cell>
          <cell r="L16">
            <v>160</v>
          </cell>
          <cell r="M16">
            <v>468</v>
          </cell>
          <cell r="N16">
            <v>832</v>
          </cell>
          <cell r="O16">
            <v>1920</v>
          </cell>
          <cell r="P16">
            <v>3220</v>
          </cell>
          <cell r="Q16">
            <v>275</v>
          </cell>
          <cell r="R16">
            <v>187</v>
          </cell>
        </row>
        <row r="17">
          <cell r="I17">
            <v>151</v>
          </cell>
          <cell r="J17">
            <v>0</v>
          </cell>
          <cell r="K17">
            <v>0</v>
          </cell>
          <cell r="L17">
            <v>151</v>
          </cell>
          <cell r="M17">
            <v>466</v>
          </cell>
          <cell r="N17">
            <v>822</v>
          </cell>
          <cell r="O17">
            <v>1947</v>
          </cell>
          <cell r="P17">
            <v>3235</v>
          </cell>
          <cell r="Q17">
            <v>270</v>
          </cell>
          <cell r="R17">
            <v>186</v>
          </cell>
        </row>
        <row r="18">
          <cell r="G18">
            <v>274</v>
          </cell>
          <cell r="H18">
            <v>196</v>
          </cell>
          <cell r="I18">
            <v>37</v>
          </cell>
          <cell r="J18">
            <v>0</v>
          </cell>
          <cell r="K18">
            <v>0</v>
          </cell>
          <cell r="L18">
            <v>37</v>
          </cell>
          <cell r="M18">
            <v>15</v>
          </cell>
          <cell r="N18">
            <v>36</v>
          </cell>
          <cell r="O18">
            <v>379</v>
          </cell>
          <cell r="P18">
            <v>430</v>
          </cell>
          <cell r="Q18">
            <v>7</v>
          </cell>
          <cell r="R18">
            <v>19</v>
          </cell>
        </row>
        <row r="20">
          <cell r="G20">
            <v>0</v>
          </cell>
          <cell r="H20">
            <v>141</v>
          </cell>
          <cell r="I20">
            <v>105</v>
          </cell>
          <cell r="J20">
            <v>0</v>
          </cell>
          <cell r="K20">
            <v>0</v>
          </cell>
          <cell r="L20">
            <v>105</v>
          </cell>
          <cell r="M20">
            <v>25</v>
          </cell>
          <cell r="N20">
            <v>8</v>
          </cell>
          <cell r="O20">
            <v>3</v>
          </cell>
          <cell r="P20">
            <v>36</v>
          </cell>
          <cell r="Q20">
            <v>13</v>
          </cell>
          <cell r="R20">
            <v>1</v>
          </cell>
        </row>
        <row r="21">
          <cell r="I21">
            <v>474</v>
          </cell>
          <cell r="J21">
            <v>0</v>
          </cell>
          <cell r="K21">
            <v>13</v>
          </cell>
          <cell r="L21">
            <v>461</v>
          </cell>
          <cell r="M21">
            <v>371</v>
          </cell>
          <cell r="N21">
            <v>89</v>
          </cell>
          <cell r="O21">
            <v>132</v>
          </cell>
          <cell r="P21">
            <v>592</v>
          </cell>
          <cell r="Q21">
            <v>246</v>
          </cell>
          <cell r="R21">
            <v>15</v>
          </cell>
        </row>
        <row r="22">
          <cell r="I22">
            <v>465</v>
          </cell>
          <cell r="J22">
            <v>0</v>
          </cell>
          <cell r="K22">
            <v>13</v>
          </cell>
          <cell r="L22">
            <v>452</v>
          </cell>
          <cell r="M22">
            <v>367</v>
          </cell>
          <cell r="N22">
            <v>91</v>
          </cell>
          <cell r="O22">
            <v>135</v>
          </cell>
          <cell r="P22">
            <v>593</v>
          </cell>
          <cell r="Q22">
            <v>251</v>
          </cell>
          <cell r="R22">
            <v>13</v>
          </cell>
        </row>
        <row r="23">
          <cell r="G23">
            <v>0</v>
          </cell>
          <cell r="H23">
            <v>150</v>
          </cell>
        </row>
        <row r="25">
          <cell r="G25">
            <v>17</v>
          </cell>
          <cell r="H25">
            <v>224</v>
          </cell>
          <cell r="I25">
            <v>131</v>
          </cell>
          <cell r="J25">
            <v>0</v>
          </cell>
          <cell r="K25">
            <v>23</v>
          </cell>
          <cell r="L25">
            <v>108</v>
          </cell>
          <cell r="M25">
            <v>57</v>
          </cell>
          <cell r="N25">
            <v>24</v>
          </cell>
          <cell r="O25">
            <v>14</v>
          </cell>
          <cell r="P25">
            <v>95</v>
          </cell>
          <cell r="Q25">
            <v>30</v>
          </cell>
          <cell r="R25">
            <v>1</v>
          </cell>
        </row>
        <row r="26">
          <cell r="I26">
            <v>499</v>
          </cell>
          <cell r="J26">
            <v>1</v>
          </cell>
          <cell r="K26">
            <v>102</v>
          </cell>
          <cell r="L26">
            <v>396</v>
          </cell>
          <cell r="M26">
            <v>771</v>
          </cell>
          <cell r="N26">
            <v>442</v>
          </cell>
          <cell r="O26">
            <v>868</v>
          </cell>
          <cell r="P26">
            <v>2081</v>
          </cell>
          <cell r="Q26">
            <v>426</v>
          </cell>
          <cell r="R26">
            <v>39</v>
          </cell>
        </row>
        <row r="27">
          <cell r="I27">
            <v>544</v>
          </cell>
          <cell r="J27">
            <v>1</v>
          </cell>
          <cell r="K27">
            <v>112</v>
          </cell>
          <cell r="L27">
            <v>431</v>
          </cell>
          <cell r="M27">
            <v>766</v>
          </cell>
          <cell r="N27">
            <v>442</v>
          </cell>
          <cell r="O27">
            <v>792</v>
          </cell>
          <cell r="P27">
            <v>2000</v>
          </cell>
          <cell r="Q27">
            <v>433</v>
          </cell>
          <cell r="R27">
            <v>38</v>
          </cell>
        </row>
        <row r="28">
          <cell r="F28">
            <v>280</v>
          </cell>
          <cell r="G28">
            <v>17</v>
          </cell>
          <cell r="H28">
            <v>263</v>
          </cell>
          <cell r="I28">
            <v>86</v>
          </cell>
          <cell r="J28">
            <v>0</v>
          </cell>
          <cell r="K28">
            <v>13</v>
          </cell>
          <cell r="L28">
            <v>73</v>
          </cell>
          <cell r="M28">
            <v>62</v>
          </cell>
          <cell r="N28">
            <v>24</v>
          </cell>
          <cell r="O28">
            <v>90</v>
          </cell>
          <cell r="P28">
            <v>176</v>
          </cell>
          <cell r="Q28">
            <v>23</v>
          </cell>
          <cell r="R28">
            <v>2</v>
          </cell>
        </row>
        <row r="30">
          <cell r="G30">
            <v>0</v>
          </cell>
          <cell r="H30">
            <v>366</v>
          </cell>
          <cell r="I30">
            <v>1</v>
          </cell>
          <cell r="J30">
            <v>0</v>
          </cell>
          <cell r="K30">
            <v>0</v>
          </cell>
          <cell r="L30">
            <v>1</v>
          </cell>
          <cell r="M30">
            <v>20</v>
          </cell>
          <cell r="N30">
            <v>100</v>
          </cell>
          <cell r="O30">
            <v>245</v>
          </cell>
          <cell r="P30">
            <v>365</v>
          </cell>
          <cell r="Q30">
            <v>8</v>
          </cell>
          <cell r="R30">
            <v>31</v>
          </cell>
        </row>
        <row r="31">
          <cell r="I31">
            <v>5</v>
          </cell>
          <cell r="J31">
            <v>0</v>
          </cell>
          <cell r="K31">
            <v>0</v>
          </cell>
          <cell r="L31">
            <v>5</v>
          </cell>
          <cell r="M31">
            <v>272</v>
          </cell>
          <cell r="N31">
            <v>620</v>
          </cell>
          <cell r="O31">
            <v>1366</v>
          </cell>
          <cell r="P31">
            <v>2258</v>
          </cell>
          <cell r="Q31">
            <v>114</v>
          </cell>
          <cell r="R31">
            <v>149</v>
          </cell>
        </row>
        <row r="32">
          <cell r="I32">
            <v>5</v>
          </cell>
          <cell r="J32">
            <v>0</v>
          </cell>
          <cell r="K32">
            <v>0</v>
          </cell>
          <cell r="L32">
            <v>5</v>
          </cell>
          <cell r="M32">
            <v>273</v>
          </cell>
          <cell r="N32">
            <v>618</v>
          </cell>
          <cell r="O32">
            <v>1354</v>
          </cell>
          <cell r="P32">
            <v>2245</v>
          </cell>
          <cell r="Q32">
            <v>115</v>
          </cell>
          <cell r="R32">
            <v>161</v>
          </cell>
        </row>
        <row r="33">
          <cell r="F33">
            <v>382</v>
          </cell>
          <cell r="G33">
            <v>0</v>
          </cell>
          <cell r="H33">
            <v>382</v>
          </cell>
          <cell r="I33">
            <v>1</v>
          </cell>
          <cell r="M33">
            <v>19</v>
          </cell>
          <cell r="N33">
            <v>102</v>
          </cell>
          <cell r="O33">
            <v>257</v>
          </cell>
          <cell r="P33">
            <v>378</v>
          </cell>
        </row>
        <row r="35">
          <cell r="G35">
            <v>39</v>
          </cell>
          <cell r="H35">
            <v>175</v>
          </cell>
          <cell r="I35">
            <v>0</v>
          </cell>
          <cell r="J35">
            <v>0</v>
          </cell>
          <cell r="K35">
            <v>0</v>
          </cell>
          <cell r="L35">
            <v>0</v>
          </cell>
          <cell r="M35">
            <v>0</v>
          </cell>
          <cell r="N35">
            <v>1</v>
          </cell>
          <cell r="O35">
            <v>1</v>
          </cell>
          <cell r="P35">
            <v>2</v>
          </cell>
          <cell r="Q35">
            <v>0</v>
          </cell>
          <cell r="R35">
            <v>0</v>
          </cell>
        </row>
        <row r="36">
          <cell r="I36">
            <v>5</v>
          </cell>
          <cell r="J36">
            <v>0</v>
          </cell>
          <cell r="K36">
            <v>3</v>
          </cell>
          <cell r="L36">
            <v>2</v>
          </cell>
          <cell r="M36">
            <v>11</v>
          </cell>
          <cell r="N36">
            <v>4</v>
          </cell>
          <cell r="O36">
            <v>0</v>
          </cell>
          <cell r="P36">
            <v>15</v>
          </cell>
          <cell r="Q36">
            <v>1</v>
          </cell>
          <cell r="R36">
            <v>4</v>
          </cell>
        </row>
        <row r="37">
          <cell r="I37">
            <v>4</v>
          </cell>
          <cell r="J37">
            <v>0</v>
          </cell>
          <cell r="K37">
            <v>3</v>
          </cell>
          <cell r="L37">
            <v>1</v>
          </cell>
          <cell r="M37">
            <v>11</v>
          </cell>
          <cell r="N37">
            <v>5</v>
          </cell>
          <cell r="O37">
            <v>1</v>
          </cell>
          <cell r="P37">
            <v>17</v>
          </cell>
          <cell r="Q37">
            <v>1</v>
          </cell>
          <cell r="R37">
            <v>4</v>
          </cell>
        </row>
        <row r="38">
          <cell r="G38">
            <v>39</v>
          </cell>
          <cell r="H38">
            <v>168</v>
          </cell>
        </row>
        <row r="40">
          <cell r="G40">
            <v>105</v>
          </cell>
          <cell r="H40">
            <v>340</v>
          </cell>
          <cell r="I40">
            <v>0</v>
          </cell>
          <cell r="K40">
            <v>0</v>
          </cell>
          <cell r="L40">
            <v>0</v>
          </cell>
          <cell r="M40">
            <v>36</v>
          </cell>
          <cell r="N40">
            <v>164</v>
          </cell>
          <cell r="O40">
            <v>245</v>
          </cell>
          <cell r="P40">
            <v>445</v>
          </cell>
          <cell r="Q40">
            <v>7</v>
          </cell>
          <cell r="R40">
            <v>33</v>
          </cell>
        </row>
        <row r="41">
          <cell r="I41">
            <v>12</v>
          </cell>
          <cell r="J41">
            <v>0</v>
          </cell>
          <cell r="K41">
            <v>0</v>
          </cell>
          <cell r="L41">
            <v>12</v>
          </cell>
          <cell r="M41">
            <v>489</v>
          </cell>
          <cell r="N41">
            <v>524</v>
          </cell>
          <cell r="O41">
            <v>539</v>
          </cell>
          <cell r="P41">
            <v>1552</v>
          </cell>
          <cell r="Q41">
            <v>146</v>
          </cell>
          <cell r="R41">
            <v>97</v>
          </cell>
        </row>
        <row r="42">
          <cell r="I42">
            <v>11</v>
          </cell>
          <cell r="J42">
            <v>0</v>
          </cell>
          <cell r="K42">
            <v>0</v>
          </cell>
          <cell r="L42">
            <v>11</v>
          </cell>
          <cell r="M42">
            <v>471</v>
          </cell>
          <cell r="N42">
            <v>553</v>
          </cell>
          <cell r="O42">
            <v>548</v>
          </cell>
          <cell r="P42">
            <v>1572</v>
          </cell>
          <cell r="Q42">
            <v>139</v>
          </cell>
          <cell r="R42">
            <v>101</v>
          </cell>
        </row>
        <row r="43">
          <cell r="G43">
            <v>105</v>
          </cell>
          <cell r="H43">
            <v>323</v>
          </cell>
        </row>
        <row r="45">
          <cell r="G45">
            <v>3</v>
          </cell>
          <cell r="H45">
            <v>92</v>
          </cell>
          <cell r="I45">
            <v>45</v>
          </cell>
          <cell r="J45">
            <v>11</v>
          </cell>
          <cell r="K45">
            <v>34</v>
          </cell>
          <cell r="L45">
            <v>0</v>
          </cell>
          <cell r="M45">
            <v>0</v>
          </cell>
          <cell r="N45">
            <v>0</v>
          </cell>
          <cell r="O45">
            <v>2</v>
          </cell>
          <cell r="P45">
            <v>2</v>
          </cell>
          <cell r="Q45">
            <v>0</v>
          </cell>
          <cell r="R45">
            <v>2</v>
          </cell>
        </row>
        <row r="46">
          <cell r="I46">
            <v>179</v>
          </cell>
          <cell r="J46">
            <v>48</v>
          </cell>
          <cell r="K46">
            <v>127</v>
          </cell>
          <cell r="L46">
            <v>4</v>
          </cell>
          <cell r="M46">
            <v>5</v>
          </cell>
          <cell r="N46">
            <v>6</v>
          </cell>
          <cell r="O46">
            <v>12</v>
          </cell>
          <cell r="P46">
            <v>23</v>
          </cell>
          <cell r="Q46">
            <v>3</v>
          </cell>
          <cell r="R46">
            <v>19</v>
          </cell>
        </row>
        <row r="47">
          <cell r="I47">
            <v>192</v>
          </cell>
          <cell r="J47">
            <v>50</v>
          </cell>
          <cell r="K47">
            <v>138</v>
          </cell>
          <cell r="L47">
            <v>4</v>
          </cell>
          <cell r="M47">
            <v>3</v>
          </cell>
          <cell r="O47">
            <v>14</v>
          </cell>
          <cell r="P47">
            <v>23</v>
          </cell>
          <cell r="Q47">
            <v>1</v>
          </cell>
          <cell r="R47">
            <v>21</v>
          </cell>
        </row>
        <row r="48">
          <cell r="G48">
            <v>3</v>
          </cell>
          <cell r="H48">
            <v>74</v>
          </cell>
        </row>
        <row r="60">
          <cell r="F60">
            <v>7</v>
          </cell>
        </row>
        <row r="63">
          <cell r="F63">
            <v>11</v>
          </cell>
        </row>
        <row r="65">
          <cell r="G65">
            <v>0</v>
          </cell>
          <cell r="H65">
            <v>0</v>
          </cell>
          <cell r="I65">
            <v>0</v>
          </cell>
          <cell r="J65">
            <v>0</v>
          </cell>
          <cell r="K65">
            <v>0</v>
          </cell>
          <cell r="L65">
            <v>0</v>
          </cell>
          <cell r="M65">
            <v>0</v>
          </cell>
          <cell r="N65">
            <v>0</v>
          </cell>
          <cell r="O65">
            <v>0</v>
          </cell>
          <cell r="P65">
            <v>0</v>
          </cell>
          <cell r="Q65">
            <v>0</v>
          </cell>
          <cell r="R65">
            <v>0</v>
          </cell>
        </row>
        <row r="66">
          <cell r="I66">
            <v>0</v>
          </cell>
          <cell r="J66">
            <v>0</v>
          </cell>
          <cell r="K66">
            <v>0</v>
          </cell>
          <cell r="L66">
            <v>0</v>
          </cell>
          <cell r="M66">
            <v>133</v>
          </cell>
          <cell r="N66">
            <v>648</v>
          </cell>
          <cell r="O66">
            <v>1430</v>
          </cell>
          <cell r="P66">
            <v>2211</v>
          </cell>
          <cell r="Q66">
            <v>40</v>
          </cell>
          <cell r="R66">
            <v>142</v>
          </cell>
        </row>
        <row r="67">
          <cell r="I67">
            <v>0</v>
          </cell>
          <cell r="J67">
            <v>0</v>
          </cell>
          <cell r="K67">
            <v>0</v>
          </cell>
          <cell r="L67">
            <v>0</v>
          </cell>
          <cell r="M67">
            <v>131</v>
          </cell>
          <cell r="N67">
            <v>647</v>
          </cell>
          <cell r="O67">
            <v>1430</v>
          </cell>
          <cell r="P67">
            <v>2208</v>
          </cell>
          <cell r="Q67">
            <v>38</v>
          </cell>
          <cell r="R67">
            <v>142</v>
          </cell>
        </row>
        <row r="68">
          <cell r="F68">
            <v>3</v>
          </cell>
          <cell r="G68">
            <v>3</v>
          </cell>
          <cell r="H68">
            <v>0</v>
          </cell>
          <cell r="I68">
            <v>0</v>
          </cell>
          <cell r="J68">
            <v>0</v>
          </cell>
          <cell r="K68">
            <v>0</v>
          </cell>
          <cell r="L68">
            <v>0</v>
          </cell>
          <cell r="M68">
            <v>2</v>
          </cell>
          <cell r="N68">
            <v>1</v>
          </cell>
          <cell r="O68">
            <v>0</v>
          </cell>
          <cell r="P68">
            <v>3</v>
          </cell>
          <cell r="Q68">
            <v>2</v>
          </cell>
          <cell r="R68">
            <v>0</v>
          </cell>
        </row>
        <row r="70">
          <cell r="G70">
            <v>0</v>
          </cell>
          <cell r="H70">
            <v>0</v>
          </cell>
          <cell r="I70">
            <v>0</v>
          </cell>
          <cell r="J70">
            <v>0</v>
          </cell>
          <cell r="K70">
            <v>0</v>
          </cell>
          <cell r="L70">
            <v>0</v>
          </cell>
          <cell r="M70">
            <v>0</v>
          </cell>
          <cell r="N70">
            <v>0</v>
          </cell>
          <cell r="O70">
            <v>0</v>
          </cell>
          <cell r="P70">
            <v>0</v>
          </cell>
          <cell r="Q70">
            <v>0</v>
          </cell>
          <cell r="R70">
            <v>0</v>
          </cell>
        </row>
        <row r="71">
          <cell r="I71">
            <v>0</v>
          </cell>
          <cell r="J71">
            <v>0</v>
          </cell>
          <cell r="K71">
            <v>0</v>
          </cell>
          <cell r="L71">
            <v>0</v>
          </cell>
          <cell r="M71">
            <v>201</v>
          </cell>
          <cell r="N71">
            <v>273</v>
          </cell>
          <cell r="O71">
            <v>602</v>
          </cell>
          <cell r="P71">
            <v>1076</v>
          </cell>
          <cell r="Q71">
            <v>25</v>
          </cell>
          <cell r="R71">
            <v>24</v>
          </cell>
        </row>
        <row r="72">
          <cell r="I72">
            <v>0</v>
          </cell>
          <cell r="J72">
            <v>0</v>
          </cell>
          <cell r="K72">
            <v>0</v>
          </cell>
          <cell r="L72">
            <v>0</v>
          </cell>
          <cell r="M72">
            <v>201</v>
          </cell>
          <cell r="N72">
            <v>273</v>
          </cell>
          <cell r="O72">
            <v>602</v>
          </cell>
          <cell r="P72">
            <v>1076</v>
          </cell>
          <cell r="Q72">
            <v>25</v>
          </cell>
          <cell r="R72">
            <v>24</v>
          </cell>
        </row>
        <row r="73">
          <cell r="F73">
            <v>0</v>
          </cell>
          <cell r="G73">
            <v>0</v>
          </cell>
          <cell r="H73">
            <v>0</v>
          </cell>
          <cell r="I73">
            <v>0</v>
          </cell>
          <cell r="J73">
            <v>0</v>
          </cell>
          <cell r="K73">
            <v>0</v>
          </cell>
          <cell r="L73">
            <v>0</v>
          </cell>
          <cell r="M73">
            <v>0</v>
          </cell>
          <cell r="N73">
            <v>0</v>
          </cell>
          <cell r="O73">
            <v>0</v>
          </cell>
          <cell r="P73">
            <v>0</v>
          </cell>
          <cell r="Q73">
            <v>0</v>
          </cell>
          <cell r="R73">
            <v>0</v>
          </cell>
        </row>
        <row r="75">
          <cell r="G75">
            <v>0</v>
          </cell>
          <cell r="H75">
            <v>7</v>
          </cell>
          <cell r="I75">
            <v>0</v>
          </cell>
          <cell r="J75">
            <v>0</v>
          </cell>
          <cell r="K75">
            <v>0</v>
          </cell>
          <cell r="L75">
            <v>0</v>
          </cell>
          <cell r="M75">
            <v>0</v>
          </cell>
          <cell r="N75">
            <v>1</v>
          </cell>
          <cell r="O75">
            <v>6</v>
          </cell>
          <cell r="P75">
            <v>7</v>
          </cell>
          <cell r="Q75">
            <v>0</v>
          </cell>
          <cell r="R75">
            <v>1</v>
          </cell>
        </row>
        <row r="76">
          <cell r="I76">
            <v>0</v>
          </cell>
          <cell r="J76">
            <v>0</v>
          </cell>
          <cell r="K76">
            <v>0</v>
          </cell>
          <cell r="L76">
            <v>0</v>
          </cell>
          <cell r="M76">
            <v>85</v>
          </cell>
          <cell r="N76">
            <v>207</v>
          </cell>
          <cell r="O76">
            <v>839</v>
          </cell>
          <cell r="P76">
            <v>1131</v>
          </cell>
          <cell r="Q76">
            <v>34</v>
          </cell>
          <cell r="R76">
            <v>66</v>
          </cell>
        </row>
        <row r="77">
          <cell r="I77">
            <v>0</v>
          </cell>
          <cell r="J77">
            <v>0</v>
          </cell>
          <cell r="K77">
            <v>0</v>
          </cell>
          <cell r="L77">
            <v>0</v>
          </cell>
          <cell r="M77">
            <v>84</v>
          </cell>
          <cell r="N77">
            <v>205</v>
          </cell>
          <cell r="O77">
            <v>841</v>
          </cell>
          <cell r="P77">
            <v>1130</v>
          </cell>
          <cell r="Q77">
            <v>34</v>
          </cell>
          <cell r="R77">
            <v>67</v>
          </cell>
        </row>
        <row r="78">
          <cell r="G78">
            <v>0</v>
          </cell>
          <cell r="H78">
            <v>8</v>
          </cell>
        </row>
        <row r="80">
          <cell r="G80">
            <v>0</v>
          </cell>
          <cell r="H80">
            <v>0</v>
          </cell>
          <cell r="I80">
            <v>0</v>
          </cell>
          <cell r="J80">
            <v>0</v>
          </cell>
          <cell r="K80">
            <v>0</v>
          </cell>
          <cell r="L80">
            <v>0</v>
          </cell>
          <cell r="M80">
            <v>0</v>
          </cell>
          <cell r="N80">
            <v>0</v>
          </cell>
          <cell r="O80">
            <v>0</v>
          </cell>
          <cell r="P80">
            <v>0</v>
          </cell>
          <cell r="Q80">
            <v>0</v>
          </cell>
          <cell r="R80">
            <v>0</v>
          </cell>
        </row>
        <row r="81">
          <cell r="I81">
            <v>0</v>
          </cell>
          <cell r="J81">
            <v>0</v>
          </cell>
          <cell r="K81">
            <v>0</v>
          </cell>
          <cell r="L81">
            <v>0</v>
          </cell>
          <cell r="M81">
            <v>4</v>
          </cell>
          <cell r="N81">
            <v>0</v>
          </cell>
          <cell r="O81">
            <v>0</v>
          </cell>
          <cell r="P81">
            <v>4</v>
          </cell>
          <cell r="Q81">
            <v>0</v>
          </cell>
          <cell r="R81">
            <v>0</v>
          </cell>
        </row>
        <row r="82">
          <cell r="I82">
            <v>0</v>
          </cell>
          <cell r="J82">
            <v>0</v>
          </cell>
          <cell r="K82">
            <v>0</v>
          </cell>
          <cell r="L82">
            <v>0</v>
          </cell>
          <cell r="M82">
            <v>4</v>
          </cell>
          <cell r="N82">
            <v>0</v>
          </cell>
          <cell r="O82">
            <v>0</v>
          </cell>
          <cell r="P82">
            <v>4</v>
          </cell>
          <cell r="Q82">
            <v>0</v>
          </cell>
          <cell r="R82">
            <v>0</v>
          </cell>
        </row>
        <row r="83">
          <cell r="F83">
            <v>0</v>
          </cell>
          <cell r="G83">
            <v>0</v>
          </cell>
          <cell r="H83">
            <v>0</v>
          </cell>
        </row>
        <row r="99">
          <cell r="F99">
            <v>0</v>
          </cell>
          <cell r="G99">
            <v>0</v>
          </cell>
          <cell r="H99">
            <v>0</v>
          </cell>
          <cell r="I99">
            <v>0</v>
          </cell>
          <cell r="J99">
            <v>0</v>
          </cell>
          <cell r="K99">
            <v>0</v>
          </cell>
          <cell r="L99">
            <v>0</v>
          </cell>
          <cell r="M99">
            <v>0</v>
          </cell>
          <cell r="N99">
            <v>0</v>
          </cell>
          <cell r="O99">
            <v>0</v>
          </cell>
          <cell r="P99">
            <v>0</v>
          </cell>
          <cell r="Q99">
            <v>0</v>
          </cell>
          <cell r="R99">
            <v>0</v>
          </cell>
        </row>
        <row r="100">
          <cell r="I100">
            <v>21</v>
          </cell>
          <cell r="J100">
            <v>3</v>
          </cell>
          <cell r="K100">
            <v>3</v>
          </cell>
          <cell r="L100">
            <v>15</v>
          </cell>
          <cell r="M100">
            <v>96</v>
          </cell>
          <cell r="N100">
            <v>138</v>
          </cell>
          <cell r="O100">
            <v>190</v>
          </cell>
          <cell r="P100">
            <v>424</v>
          </cell>
          <cell r="Q100">
            <v>67</v>
          </cell>
          <cell r="R100">
            <v>6</v>
          </cell>
        </row>
        <row r="101">
          <cell r="I101">
            <v>21</v>
          </cell>
          <cell r="J101">
            <v>3</v>
          </cell>
          <cell r="K101">
            <v>3</v>
          </cell>
          <cell r="L101">
            <v>15</v>
          </cell>
          <cell r="M101">
            <v>96</v>
          </cell>
          <cell r="N101">
            <v>138</v>
          </cell>
          <cell r="O101">
            <v>190</v>
          </cell>
          <cell r="P101">
            <v>424</v>
          </cell>
          <cell r="Q101">
            <v>67</v>
          </cell>
          <cell r="R101">
            <v>6</v>
          </cell>
        </row>
        <row r="102">
          <cell r="F102">
            <v>0</v>
          </cell>
          <cell r="G102">
            <v>0</v>
          </cell>
          <cell r="H102">
            <v>0</v>
          </cell>
          <cell r="I102">
            <v>0</v>
          </cell>
          <cell r="J102">
            <v>0</v>
          </cell>
          <cell r="K102">
            <v>0</v>
          </cell>
          <cell r="L102">
            <v>0</v>
          </cell>
          <cell r="M102">
            <v>0</v>
          </cell>
          <cell r="N102">
            <v>0</v>
          </cell>
          <cell r="O102">
            <v>0</v>
          </cell>
          <cell r="P102">
            <v>0</v>
          </cell>
          <cell r="Q102">
            <v>0</v>
          </cell>
          <cell r="R102">
            <v>0</v>
          </cell>
        </row>
        <row r="104">
          <cell r="G104">
            <v>0</v>
          </cell>
          <cell r="H104">
            <v>0</v>
          </cell>
          <cell r="I104">
            <v>0</v>
          </cell>
          <cell r="J104">
            <v>0</v>
          </cell>
          <cell r="K104">
            <v>0</v>
          </cell>
          <cell r="L104">
            <v>0</v>
          </cell>
          <cell r="M104">
            <v>0</v>
          </cell>
          <cell r="N104">
            <v>0</v>
          </cell>
          <cell r="O104">
            <v>0</v>
          </cell>
          <cell r="P104">
            <v>0</v>
          </cell>
          <cell r="Q104">
            <v>0</v>
          </cell>
          <cell r="R104">
            <v>0</v>
          </cell>
        </row>
        <row r="105">
          <cell r="I105">
            <v>21</v>
          </cell>
          <cell r="J105">
            <v>3</v>
          </cell>
          <cell r="K105">
            <v>3</v>
          </cell>
          <cell r="L105">
            <v>15</v>
          </cell>
          <cell r="M105">
            <v>44</v>
          </cell>
          <cell r="N105">
            <v>9</v>
          </cell>
          <cell r="O105">
            <v>4</v>
          </cell>
          <cell r="P105">
            <v>57</v>
          </cell>
          <cell r="Q105">
            <v>40</v>
          </cell>
          <cell r="R105">
            <v>0</v>
          </cell>
        </row>
        <row r="106">
          <cell r="I106">
            <v>21</v>
          </cell>
          <cell r="J106">
            <v>3</v>
          </cell>
          <cell r="K106">
            <v>3</v>
          </cell>
          <cell r="L106">
            <v>15</v>
          </cell>
          <cell r="M106">
            <v>44</v>
          </cell>
          <cell r="N106">
            <v>9</v>
          </cell>
          <cell r="O106">
            <v>4</v>
          </cell>
          <cell r="P106">
            <v>57</v>
          </cell>
          <cell r="Q106">
            <v>40</v>
          </cell>
          <cell r="R106">
            <v>0</v>
          </cell>
        </row>
        <row r="107">
          <cell r="G107">
            <v>0</v>
          </cell>
          <cell r="H107">
            <v>0</v>
          </cell>
        </row>
        <row r="108">
          <cell r="G108">
            <v>0</v>
          </cell>
          <cell r="H108">
            <v>0</v>
          </cell>
          <cell r="I108">
            <v>0</v>
          </cell>
          <cell r="J108">
            <v>0</v>
          </cell>
          <cell r="K108">
            <v>0</v>
          </cell>
          <cell r="L108">
            <v>0</v>
          </cell>
          <cell r="M108">
            <v>0</v>
          </cell>
          <cell r="N108">
            <v>0</v>
          </cell>
          <cell r="O108">
            <v>0</v>
          </cell>
          <cell r="P108">
            <v>0</v>
          </cell>
          <cell r="Q108">
            <v>0</v>
          </cell>
          <cell r="R108">
            <v>0</v>
          </cell>
        </row>
        <row r="109">
          <cell r="I109">
            <v>0</v>
          </cell>
          <cell r="J109">
            <v>0</v>
          </cell>
          <cell r="K109">
            <v>0</v>
          </cell>
          <cell r="L109">
            <v>0</v>
          </cell>
          <cell r="M109">
            <v>52</v>
          </cell>
          <cell r="N109">
            <v>129</v>
          </cell>
          <cell r="O109">
            <v>186</v>
          </cell>
          <cell r="P109">
            <v>367</v>
          </cell>
          <cell r="Q109">
            <v>27</v>
          </cell>
          <cell r="R109">
            <v>6</v>
          </cell>
        </row>
        <row r="110">
          <cell r="I110">
            <v>0</v>
          </cell>
          <cell r="J110">
            <v>0</v>
          </cell>
          <cell r="K110">
            <v>0</v>
          </cell>
          <cell r="L110">
            <v>0</v>
          </cell>
          <cell r="M110">
            <v>52</v>
          </cell>
          <cell r="N110">
            <v>129</v>
          </cell>
          <cell r="O110">
            <v>186</v>
          </cell>
          <cell r="P110">
            <v>367</v>
          </cell>
          <cell r="Q110">
            <v>27</v>
          </cell>
          <cell r="R110">
            <v>6</v>
          </cell>
        </row>
        <row r="111">
          <cell r="G111">
            <v>0</v>
          </cell>
          <cell r="H111">
            <v>0</v>
          </cell>
        </row>
        <row r="116">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I117">
            <v>0</v>
          </cell>
          <cell r="J117">
            <v>0</v>
          </cell>
          <cell r="K117">
            <v>0</v>
          </cell>
          <cell r="L117">
            <v>0</v>
          </cell>
          <cell r="N117">
            <v>129</v>
          </cell>
          <cell r="O117">
            <v>186</v>
          </cell>
          <cell r="P117">
            <v>367</v>
          </cell>
          <cell r="Q117">
            <v>27</v>
          </cell>
          <cell r="R117">
            <v>6</v>
          </cell>
        </row>
        <row r="118">
          <cell r="I118">
            <v>0</v>
          </cell>
          <cell r="J118">
            <v>0</v>
          </cell>
          <cell r="K118">
            <v>0</v>
          </cell>
          <cell r="L118">
            <v>0</v>
          </cell>
          <cell r="M118">
            <v>52</v>
          </cell>
          <cell r="N118">
            <v>129</v>
          </cell>
          <cell r="O118">
            <v>186</v>
          </cell>
          <cell r="P118">
            <v>367</v>
          </cell>
          <cell r="Q118">
            <v>27</v>
          </cell>
          <cell r="R118">
            <v>6</v>
          </cell>
        </row>
        <row r="119">
          <cell r="F119">
            <v>0</v>
          </cell>
          <cell r="G119">
            <v>0</v>
          </cell>
          <cell r="H119">
            <v>0</v>
          </cell>
          <cell r="I119">
            <v>0</v>
          </cell>
          <cell r="J119">
            <v>0</v>
          </cell>
          <cell r="K119">
            <v>0</v>
          </cell>
          <cell r="L119">
            <v>0</v>
          </cell>
          <cell r="M119">
            <v>0</v>
          </cell>
          <cell r="N119">
            <v>0</v>
          </cell>
          <cell r="O119">
            <v>0</v>
          </cell>
          <cell r="P119">
            <v>0</v>
          </cell>
          <cell r="Q119">
            <v>0</v>
          </cell>
          <cell r="R119">
            <v>0</v>
          </cell>
        </row>
      </sheetData>
      <sheetData sheetId="3">
        <row r="11">
          <cell r="C11">
            <v>266</v>
          </cell>
          <cell r="D11">
            <v>0</v>
          </cell>
          <cell r="E11">
            <v>0</v>
          </cell>
          <cell r="F11">
            <v>12</v>
          </cell>
          <cell r="H11">
            <v>7</v>
          </cell>
        </row>
        <row r="12">
          <cell r="C12">
            <v>841</v>
          </cell>
          <cell r="D12">
            <v>0</v>
          </cell>
          <cell r="E12">
            <v>0</v>
          </cell>
          <cell r="F12">
            <v>2227</v>
          </cell>
          <cell r="H12">
            <v>104</v>
          </cell>
          <cell r="I12">
            <v>14143</v>
          </cell>
        </row>
        <row r="13">
          <cell r="C13">
            <v>853</v>
          </cell>
          <cell r="D13">
            <v>0</v>
          </cell>
          <cell r="E13">
            <v>0</v>
          </cell>
          <cell r="F13">
            <v>2217</v>
          </cell>
          <cell r="H13">
            <v>98</v>
          </cell>
          <cell r="K13">
            <v>14127</v>
          </cell>
        </row>
        <row r="14">
          <cell r="C14">
            <v>254</v>
          </cell>
          <cell r="D14">
            <v>0</v>
          </cell>
          <cell r="E14">
            <v>0</v>
          </cell>
          <cell r="F14">
            <v>22</v>
          </cell>
          <cell r="H14">
            <v>13</v>
          </cell>
        </row>
        <row r="16">
          <cell r="C16">
            <v>0</v>
          </cell>
          <cell r="D16">
            <v>0</v>
          </cell>
          <cell r="E16">
            <v>0</v>
          </cell>
          <cell r="F16">
            <v>3</v>
          </cell>
          <cell r="H16">
            <v>0</v>
          </cell>
        </row>
        <row r="17">
          <cell r="C17">
            <v>8</v>
          </cell>
          <cell r="D17">
            <v>0</v>
          </cell>
          <cell r="E17">
            <v>0</v>
          </cell>
          <cell r="F17">
            <v>99</v>
          </cell>
          <cell r="H17">
            <v>1</v>
          </cell>
          <cell r="I17">
            <v>3487</v>
          </cell>
          <cell r="J17">
            <v>14</v>
          </cell>
        </row>
        <row r="18">
          <cell r="C18">
            <v>8</v>
          </cell>
          <cell r="D18">
            <v>0</v>
          </cell>
          <cell r="E18">
            <v>0</v>
          </cell>
          <cell r="F18">
            <v>99</v>
          </cell>
          <cell r="G18">
            <v>1</v>
          </cell>
          <cell r="H18">
            <v>1</v>
          </cell>
          <cell r="K18">
            <v>3493</v>
          </cell>
          <cell r="L18">
            <v>92</v>
          </cell>
          <cell r="M18">
            <v>2</v>
          </cell>
          <cell r="N18">
            <v>71</v>
          </cell>
          <cell r="O18">
            <v>2</v>
          </cell>
          <cell r="R18">
            <v>4</v>
          </cell>
          <cell r="T18">
            <v>7</v>
          </cell>
        </row>
        <row r="19">
          <cell r="C19">
            <v>0</v>
          </cell>
          <cell r="D19">
            <v>0</v>
          </cell>
          <cell r="E19">
            <v>0</v>
          </cell>
          <cell r="F19">
            <v>3</v>
          </cell>
          <cell r="H19">
            <v>0</v>
          </cell>
        </row>
        <row r="21">
          <cell r="C21">
            <v>0</v>
          </cell>
          <cell r="D21">
            <v>0</v>
          </cell>
          <cell r="E21">
            <v>0</v>
          </cell>
          <cell r="F21">
            <v>0</v>
          </cell>
          <cell r="H21">
            <v>0</v>
          </cell>
        </row>
        <row r="22">
          <cell r="C22">
            <v>29</v>
          </cell>
          <cell r="D22">
            <v>0</v>
          </cell>
          <cell r="E22">
            <v>0</v>
          </cell>
          <cell r="F22">
            <v>1918</v>
          </cell>
          <cell r="H22">
            <v>1</v>
          </cell>
          <cell r="I22">
            <v>3013</v>
          </cell>
          <cell r="J22">
            <v>281</v>
          </cell>
        </row>
        <row r="23">
          <cell r="C23">
            <v>29</v>
          </cell>
          <cell r="D23">
            <v>0</v>
          </cell>
          <cell r="E23">
            <v>0</v>
          </cell>
          <cell r="F23">
            <v>1917</v>
          </cell>
          <cell r="K23">
            <v>3004</v>
          </cell>
          <cell r="L23">
            <v>262</v>
          </cell>
          <cell r="N23">
            <v>11</v>
          </cell>
          <cell r="O23">
            <v>2</v>
          </cell>
          <cell r="R23">
            <v>1</v>
          </cell>
          <cell r="T23">
            <v>8</v>
          </cell>
        </row>
        <row r="26">
          <cell r="C26">
            <v>6</v>
          </cell>
          <cell r="D26">
            <v>0</v>
          </cell>
          <cell r="E26">
            <v>0</v>
          </cell>
          <cell r="F26">
            <v>9</v>
          </cell>
          <cell r="H26">
            <v>7</v>
          </cell>
        </row>
        <row r="27">
          <cell r="C27">
            <v>56</v>
          </cell>
          <cell r="D27">
            <v>0</v>
          </cell>
          <cell r="E27">
            <v>0</v>
          </cell>
          <cell r="F27">
            <v>135</v>
          </cell>
          <cell r="H27">
            <v>98</v>
          </cell>
          <cell r="I27">
            <v>2771</v>
          </cell>
          <cell r="J27">
            <v>94</v>
          </cell>
        </row>
        <row r="28">
          <cell r="C28">
            <v>57</v>
          </cell>
          <cell r="D28">
            <v>0</v>
          </cell>
          <cell r="E28">
            <v>0</v>
          </cell>
          <cell r="F28">
            <v>131</v>
          </cell>
          <cell r="H28">
            <v>92</v>
          </cell>
          <cell r="K28">
            <v>2732</v>
          </cell>
          <cell r="L28">
            <v>353</v>
          </cell>
          <cell r="M28">
            <v>1</v>
          </cell>
          <cell r="N28">
            <v>54</v>
          </cell>
          <cell r="R28">
            <v>1</v>
          </cell>
          <cell r="T28">
            <v>8</v>
          </cell>
        </row>
        <row r="29">
          <cell r="C29">
            <v>5</v>
          </cell>
          <cell r="D29">
            <v>0</v>
          </cell>
          <cell r="E29">
            <v>0</v>
          </cell>
          <cell r="F29">
            <v>13</v>
          </cell>
          <cell r="H29">
            <v>13</v>
          </cell>
        </row>
        <row r="31">
          <cell r="C31">
            <v>0</v>
          </cell>
          <cell r="D31">
            <v>0</v>
          </cell>
          <cell r="E31">
            <v>0</v>
          </cell>
          <cell r="F31">
            <v>0</v>
          </cell>
          <cell r="H31">
            <v>0</v>
          </cell>
        </row>
        <row r="32">
          <cell r="C32">
            <v>8</v>
          </cell>
          <cell r="D32">
            <v>0</v>
          </cell>
          <cell r="E32">
            <v>0</v>
          </cell>
          <cell r="F32">
            <v>30</v>
          </cell>
          <cell r="H32">
            <v>1</v>
          </cell>
          <cell r="I32">
            <v>2301</v>
          </cell>
          <cell r="J32">
            <v>85</v>
          </cell>
        </row>
        <row r="33">
          <cell r="C33">
            <v>8</v>
          </cell>
          <cell r="D33">
            <v>0</v>
          </cell>
          <cell r="E33">
            <v>0</v>
          </cell>
          <cell r="F33">
            <v>27</v>
          </cell>
          <cell r="H33">
            <v>1</v>
          </cell>
          <cell r="K33">
            <v>2285</v>
          </cell>
          <cell r="L33">
            <v>63</v>
          </cell>
          <cell r="M33">
            <v>4</v>
          </cell>
          <cell r="N33">
            <v>98</v>
          </cell>
          <cell r="O33">
            <v>25</v>
          </cell>
          <cell r="R33">
            <v>4</v>
          </cell>
          <cell r="T33">
            <v>8</v>
          </cell>
        </row>
        <row r="34">
          <cell r="C34">
            <v>0</v>
          </cell>
          <cell r="E34">
            <v>0</v>
          </cell>
          <cell r="F34">
            <v>3</v>
          </cell>
        </row>
        <row r="36">
          <cell r="C36">
            <v>212</v>
          </cell>
          <cell r="D36">
            <v>0</v>
          </cell>
          <cell r="E36">
            <v>0</v>
          </cell>
          <cell r="F36">
            <v>0</v>
          </cell>
          <cell r="H36">
            <v>0</v>
          </cell>
        </row>
        <row r="37">
          <cell r="C37">
            <v>584</v>
          </cell>
          <cell r="D37">
            <v>0</v>
          </cell>
          <cell r="E37">
            <v>0</v>
          </cell>
          <cell r="F37">
            <v>5</v>
          </cell>
          <cell r="H37">
            <v>0</v>
          </cell>
          <cell r="I37">
            <v>609</v>
          </cell>
          <cell r="J37">
            <v>71</v>
          </cell>
        </row>
        <row r="38">
          <cell r="C38">
            <v>590</v>
          </cell>
          <cell r="D38">
            <v>0</v>
          </cell>
          <cell r="E38">
            <v>0</v>
          </cell>
          <cell r="F38">
            <v>5</v>
          </cell>
          <cell r="H38">
            <v>0</v>
          </cell>
          <cell r="K38">
            <v>616</v>
          </cell>
          <cell r="L38">
            <v>48</v>
          </cell>
          <cell r="M38">
            <v>2</v>
          </cell>
          <cell r="R38">
            <v>103</v>
          </cell>
          <cell r="T38">
            <v>9</v>
          </cell>
        </row>
        <row r="41">
          <cell r="C41">
            <v>0</v>
          </cell>
          <cell r="D41">
            <v>0</v>
          </cell>
          <cell r="E41">
            <v>0</v>
          </cell>
          <cell r="F41">
            <v>0</v>
          </cell>
          <cell r="H41">
            <v>0</v>
          </cell>
        </row>
        <row r="42">
          <cell r="C42">
            <v>5</v>
          </cell>
          <cell r="D42">
            <v>0</v>
          </cell>
          <cell r="E42">
            <v>0</v>
          </cell>
          <cell r="F42">
            <v>27</v>
          </cell>
          <cell r="H42">
            <v>3</v>
          </cell>
          <cell r="I42">
            <v>1596</v>
          </cell>
          <cell r="J42">
            <v>76</v>
          </cell>
        </row>
        <row r="43">
          <cell r="C43">
            <v>4</v>
          </cell>
          <cell r="D43">
            <v>0</v>
          </cell>
          <cell r="E43">
            <v>0</v>
          </cell>
          <cell r="F43">
            <v>26</v>
          </cell>
          <cell r="H43">
            <v>3</v>
          </cell>
          <cell r="K43">
            <v>1613</v>
          </cell>
          <cell r="L43">
            <v>227</v>
          </cell>
          <cell r="M43">
            <v>7</v>
          </cell>
          <cell r="N43">
            <v>58</v>
          </cell>
          <cell r="O43">
            <v>2</v>
          </cell>
          <cell r="P43">
            <v>0</v>
          </cell>
          <cell r="R43">
            <v>6</v>
          </cell>
          <cell r="T43">
            <v>19</v>
          </cell>
        </row>
        <row r="46">
          <cell r="C46">
            <v>48</v>
          </cell>
          <cell r="D46">
            <v>0</v>
          </cell>
          <cell r="E46">
            <v>0</v>
          </cell>
          <cell r="F46">
            <v>0</v>
          </cell>
          <cell r="H46">
            <v>0</v>
          </cell>
        </row>
        <row r="47">
          <cell r="C47">
            <v>151</v>
          </cell>
          <cell r="D47">
            <v>0</v>
          </cell>
          <cell r="E47">
            <v>0</v>
          </cell>
          <cell r="F47">
            <v>13</v>
          </cell>
          <cell r="H47">
            <v>0</v>
          </cell>
          <cell r="I47">
            <v>366</v>
          </cell>
          <cell r="J47">
            <v>3</v>
          </cell>
        </row>
        <row r="48">
          <cell r="C48">
            <v>157</v>
          </cell>
          <cell r="D48">
            <v>0</v>
          </cell>
          <cell r="E48">
            <v>0</v>
          </cell>
          <cell r="F48">
            <v>12</v>
          </cell>
          <cell r="H48">
            <v>0</v>
          </cell>
          <cell r="K48">
            <v>384</v>
          </cell>
          <cell r="L48">
            <v>29</v>
          </cell>
          <cell r="M48">
            <v>1</v>
          </cell>
          <cell r="R48">
            <v>29</v>
          </cell>
          <cell r="T48">
            <v>1</v>
          </cell>
        </row>
        <row r="63">
          <cell r="I63">
            <v>4690</v>
          </cell>
          <cell r="J63">
            <v>0</v>
          </cell>
        </row>
        <row r="64">
          <cell r="K64">
            <v>4686</v>
          </cell>
        </row>
        <row r="67">
          <cell r="C67">
            <v>0</v>
          </cell>
          <cell r="D67">
            <v>0</v>
          </cell>
          <cell r="E67">
            <v>0</v>
          </cell>
          <cell r="F67">
            <v>0</v>
          </cell>
          <cell r="H67">
            <v>0</v>
          </cell>
        </row>
        <row r="68">
          <cell r="C68">
            <v>0</v>
          </cell>
          <cell r="D68">
            <v>0</v>
          </cell>
          <cell r="E68">
            <v>0</v>
          </cell>
          <cell r="F68">
            <v>0</v>
          </cell>
          <cell r="H68">
            <v>0</v>
          </cell>
          <cell r="I68">
            <v>2211</v>
          </cell>
        </row>
        <row r="69">
          <cell r="C69">
            <v>0</v>
          </cell>
          <cell r="D69">
            <v>0</v>
          </cell>
          <cell r="E69">
            <v>0</v>
          </cell>
          <cell r="F69">
            <v>0</v>
          </cell>
          <cell r="H69">
            <v>0</v>
          </cell>
          <cell r="K69">
            <v>2208</v>
          </cell>
          <cell r="L69">
            <v>22</v>
          </cell>
          <cell r="N69">
            <v>45</v>
          </cell>
          <cell r="R69">
            <v>4</v>
          </cell>
          <cell r="T69">
            <v>5</v>
          </cell>
        </row>
        <row r="70">
          <cell r="C70">
            <v>0</v>
          </cell>
          <cell r="D70">
            <v>0</v>
          </cell>
          <cell r="E70">
            <v>0</v>
          </cell>
          <cell r="F70">
            <v>0</v>
          </cell>
          <cell r="H70">
            <v>0</v>
          </cell>
        </row>
        <row r="72">
          <cell r="C72">
            <v>0</v>
          </cell>
          <cell r="D72">
            <v>0</v>
          </cell>
          <cell r="E72">
            <v>0</v>
          </cell>
          <cell r="F72">
            <v>0</v>
          </cell>
          <cell r="H72">
            <v>0</v>
          </cell>
        </row>
        <row r="73">
          <cell r="C73">
            <v>0</v>
          </cell>
          <cell r="D73">
            <v>0</v>
          </cell>
          <cell r="E73">
            <v>0</v>
          </cell>
          <cell r="F73">
            <v>11</v>
          </cell>
          <cell r="H73">
            <v>0</v>
          </cell>
          <cell r="I73">
            <v>1087</v>
          </cell>
          <cell r="J73">
            <v>0</v>
          </cell>
        </row>
        <row r="74">
          <cell r="C74">
            <v>0</v>
          </cell>
          <cell r="D74">
            <v>0</v>
          </cell>
          <cell r="E74">
            <v>0</v>
          </cell>
          <cell r="F74">
            <v>11</v>
          </cell>
          <cell r="H74">
            <v>0</v>
          </cell>
          <cell r="K74">
            <v>1087</v>
          </cell>
          <cell r="L74">
            <v>30</v>
          </cell>
          <cell r="N74">
            <v>33</v>
          </cell>
          <cell r="R74">
            <v>1</v>
          </cell>
          <cell r="T74">
            <v>3</v>
          </cell>
        </row>
        <row r="75">
          <cell r="C75">
            <v>0</v>
          </cell>
          <cell r="D75">
            <v>0</v>
          </cell>
          <cell r="E75">
            <v>0</v>
          </cell>
          <cell r="F75">
            <v>0</v>
          </cell>
          <cell r="H75">
            <v>0</v>
          </cell>
        </row>
        <row r="77">
          <cell r="C77">
            <v>0</v>
          </cell>
          <cell r="D77">
            <v>0</v>
          </cell>
          <cell r="E77">
            <v>0</v>
          </cell>
          <cell r="F77">
            <v>0</v>
          </cell>
          <cell r="H77">
            <v>0</v>
          </cell>
        </row>
        <row r="78">
          <cell r="C78">
            <v>0</v>
          </cell>
          <cell r="D78">
            <v>0</v>
          </cell>
          <cell r="E78">
            <v>0</v>
          </cell>
          <cell r="F78">
            <v>0</v>
          </cell>
          <cell r="H78">
            <v>0</v>
          </cell>
          <cell r="I78">
            <v>1131</v>
          </cell>
          <cell r="J78">
            <v>0</v>
          </cell>
        </row>
        <row r="79">
          <cell r="C79">
            <v>0</v>
          </cell>
          <cell r="D79">
            <v>0</v>
          </cell>
          <cell r="E79">
            <v>0</v>
          </cell>
          <cell r="F79">
            <v>0</v>
          </cell>
          <cell r="H79">
            <v>0</v>
          </cell>
          <cell r="K79">
            <v>1130</v>
          </cell>
          <cell r="L79">
            <v>7</v>
          </cell>
          <cell r="N79">
            <v>34</v>
          </cell>
          <cell r="O79">
            <v>9</v>
          </cell>
          <cell r="R79">
            <v>1</v>
          </cell>
          <cell r="T79">
            <v>1</v>
          </cell>
        </row>
        <row r="82">
          <cell r="C82">
            <v>0</v>
          </cell>
          <cell r="D82">
            <v>0</v>
          </cell>
          <cell r="E82">
            <v>0</v>
          </cell>
          <cell r="F82">
            <v>0</v>
          </cell>
          <cell r="H82">
            <v>0</v>
          </cell>
        </row>
        <row r="83">
          <cell r="C83">
            <v>257</v>
          </cell>
          <cell r="D83">
            <v>0</v>
          </cell>
          <cell r="E83">
            <v>0</v>
          </cell>
          <cell r="F83">
            <v>0</v>
          </cell>
          <cell r="H83">
            <v>0</v>
          </cell>
          <cell r="I83">
            <v>261</v>
          </cell>
          <cell r="J83">
            <v>0</v>
          </cell>
        </row>
        <row r="84">
          <cell r="C84">
            <v>257</v>
          </cell>
          <cell r="D84">
            <v>0</v>
          </cell>
          <cell r="E84">
            <v>0</v>
          </cell>
          <cell r="F84">
            <v>0</v>
          </cell>
          <cell r="H84">
            <v>0</v>
          </cell>
          <cell r="K84">
            <v>261</v>
          </cell>
          <cell r="L84">
            <v>8</v>
          </cell>
          <cell r="R84">
            <v>30</v>
          </cell>
          <cell r="T84">
            <v>2</v>
          </cell>
        </row>
        <row r="103">
          <cell r="C103">
            <v>0</v>
          </cell>
          <cell r="D103">
            <v>0</v>
          </cell>
          <cell r="E103">
            <v>0</v>
          </cell>
          <cell r="F103">
            <v>0</v>
          </cell>
          <cell r="H103">
            <v>0</v>
          </cell>
        </row>
        <row r="104">
          <cell r="C104">
            <v>17</v>
          </cell>
          <cell r="D104">
            <v>0</v>
          </cell>
          <cell r="E104">
            <v>0</v>
          </cell>
          <cell r="F104">
            <v>208</v>
          </cell>
          <cell r="H104">
            <v>1</v>
          </cell>
          <cell r="I104">
            <v>670</v>
          </cell>
        </row>
        <row r="105">
          <cell r="C105">
            <v>17</v>
          </cell>
          <cell r="D105">
            <v>0</v>
          </cell>
          <cell r="E105">
            <v>0</v>
          </cell>
          <cell r="F105">
            <v>208</v>
          </cell>
          <cell r="H105">
            <v>1</v>
          </cell>
          <cell r="K105">
            <v>670</v>
          </cell>
        </row>
        <row r="106">
          <cell r="C106">
            <v>0</v>
          </cell>
          <cell r="D106">
            <v>0</v>
          </cell>
          <cell r="E106">
            <v>0</v>
          </cell>
          <cell r="F106">
            <v>0</v>
          </cell>
          <cell r="H106">
            <v>0</v>
          </cell>
        </row>
        <row r="108">
          <cell r="C108">
            <v>0</v>
          </cell>
          <cell r="D108">
            <v>0</v>
          </cell>
          <cell r="E108">
            <v>0</v>
          </cell>
          <cell r="F108">
            <v>0</v>
          </cell>
          <cell r="H108">
            <v>0</v>
          </cell>
        </row>
        <row r="109">
          <cell r="C109">
            <v>7</v>
          </cell>
          <cell r="D109">
            <v>0</v>
          </cell>
          <cell r="E109">
            <v>0</v>
          </cell>
          <cell r="F109">
            <v>208</v>
          </cell>
          <cell r="H109">
            <v>1</v>
          </cell>
          <cell r="I109">
            <v>293</v>
          </cell>
          <cell r="J109">
            <v>64</v>
          </cell>
        </row>
        <row r="110">
          <cell r="C110">
            <v>7</v>
          </cell>
          <cell r="D110">
            <v>0</v>
          </cell>
          <cell r="E110">
            <v>0</v>
          </cell>
          <cell r="F110">
            <v>208</v>
          </cell>
          <cell r="H110">
            <v>1</v>
          </cell>
          <cell r="K110">
            <v>293</v>
          </cell>
          <cell r="L110">
            <v>19</v>
          </cell>
          <cell r="N110">
            <v>0</v>
          </cell>
          <cell r="O110">
            <v>0</v>
          </cell>
          <cell r="R110">
            <v>0</v>
          </cell>
          <cell r="T110">
            <v>0</v>
          </cell>
        </row>
        <row r="113">
          <cell r="C113">
            <v>0</v>
          </cell>
          <cell r="D113">
            <v>0</v>
          </cell>
          <cell r="E113">
            <v>0</v>
          </cell>
          <cell r="F113">
            <v>0</v>
          </cell>
          <cell r="H113">
            <v>0</v>
          </cell>
        </row>
        <row r="114">
          <cell r="C114">
            <v>10</v>
          </cell>
          <cell r="D114">
            <v>0</v>
          </cell>
          <cell r="E114">
            <v>0</v>
          </cell>
          <cell r="F114">
            <v>0</v>
          </cell>
          <cell r="H114">
            <v>0</v>
          </cell>
          <cell r="I114">
            <v>377</v>
          </cell>
        </row>
        <row r="115">
          <cell r="C115">
            <v>10</v>
          </cell>
          <cell r="D115">
            <v>0</v>
          </cell>
          <cell r="E115">
            <v>0</v>
          </cell>
          <cell r="F115">
            <v>0</v>
          </cell>
          <cell r="H115">
            <v>0</v>
          </cell>
          <cell r="K115">
            <v>377</v>
          </cell>
          <cell r="L115">
            <v>3</v>
          </cell>
          <cell r="M115">
            <v>0</v>
          </cell>
          <cell r="N115">
            <v>7</v>
          </cell>
          <cell r="O115">
            <v>0</v>
          </cell>
          <cell r="P115">
            <v>1</v>
          </cell>
          <cell r="R115">
            <v>0</v>
          </cell>
          <cell r="T115">
            <v>0</v>
          </cell>
        </row>
        <row r="122">
          <cell r="C122">
            <v>0</v>
          </cell>
          <cell r="D122">
            <v>0</v>
          </cell>
          <cell r="E122">
            <v>0</v>
          </cell>
          <cell r="F122">
            <v>0</v>
          </cell>
          <cell r="H122">
            <v>0</v>
          </cell>
        </row>
        <row r="123">
          <cell r="C123">
            <v>10</v>
          </cell>
          <cell r="D123">
            <v>0</v>
          </cell>
          <cell r="E123">
            <v>0</v>
          </cell>
          <cell r="F123">
            <v>0</v>
          </cell>
          <cell r="H123">
            <v>0</v>
          </cell>
          <cell r="I123">
            <v>377</v>
          </cell>
          <cell r="J123">
            <v>0</v>
          </cell>
        </row>
        <row r="124">
          <cell r="D124">
            <v>0</v>
          </cell>
          <cell r="E124">
            <v>0</v>
          </cell>
          <cell r="F124">
            <v>0</v>
          </cell>
          <cell r="H124">
            <v>0</v>
          </cell>
          <cell r="K124">
            <v>377</v>
          </cell>
          <cell r="L124">
            <v>3</v>
          </cell>
          <cell r="N124">
            <v>7</v>
          </cell>
          <cell r="P124">
            <v>1</v>
          </cell>
        </row>
        <row r="125">
          <cell r="C125">
            <v>0</v>
          </cell>
          <cell r="D125">
            <v>0</v>
          </cell>
          <cell r="E125">
            <v>0</v>
          </cell>
          <cell r="F125">
            <v>0</v>
          </cell>
          <cell r="H125">
            <v>0</v>
          </cell>
        </row>
      </sheetData>
      <sheetData sheetId="5">
        <row r="1">
          <cell r="B1" t="str">
            <v>  optimale Belegungsfähigkeit</v>
          </cell>
          <cell r="C1" t="str">
            <v>  tatsächliche Belegung</v>
          </cell>
        </row>
        <row r="2">
          <cell r="A2">
            <v>1995</v>
          </cell>
          <cell r="B2">
            <v>1118</v>
          </cell>
          <cell r="C2">
            <v>1106</v>
          </cell>
        </row>
        <row r="3">
          <cell r="A3">
            <v>1996</v>
          </cell>
          <cell r="B3">
            <v>1118</v>
          </cell>
          <cell r="C3">
            <v>1303</v>
          </cell>
        </row>
        <row r="4">
          <cell r="A4">
            <v>1997</v>
          </cell>
          <cell r="B4">
            <v>1196</v>
          </cell>
          <cell r="C4">
            <v>1419</v>
          </cell>
        </row>
        <row r="5">
          <cell r="A5">
            <v>1998</v>
          </cell>
          <cell r="B5">
            <v>1737</v>
          </cell>
          <cell r="C5">
            <v>1610</v>
          </cell>
        </row>
        <row r="6">
          <cell r="A6">
            <v>1999</v>
          </cell>
          <cell r="B6">
            <v>1860</v>
          </cell>
          <cell r="C6">
            <v>1760</v>
          </cell>
        </row>
        <row r="7">
          <cell r="A7">
            <v>2000</v>
          </cell>
          <cell r="B7">
            <v>1860</v>
          </cell>
          <cell r="C7">
            <v>1886</v>
          </cell>
        </row>
        <row r="8">
          <cell r="A8">
            <v>2001</v>
          </cell>
          <cell r="B8">
            <v>1695</v>
          </cell>
          <cell r="C8">
            <v>1848</v>
          </cell>
        </row>
        <row r="9">
          <cell r="A9">
            <v>2002</v>
          </cell>
          <cell r="B9">
            <v>1753</v>
          </cell>
          <cell r="C9">
            <v>1953</v>
          </cell>
        </row>
        <row r="10">
          <cell r="A10">
            <v>2003</v>
          </cell>
          <cell r="B10">
            <v>1801</v>
          </cell>
          <cell r="C10">
            <v>2015</v>
          </cell>
        </row>
        <row r="11">
          <cell r="A11">
            <v>2004</v>
          </cell>
          <cell r="B11">
            <v>1801</v>
          </cell>
          <cell r="C11">
            <v>2090</v>
          </cell>
        </row>
        <row r="12">
          <cell r="A12">
            <v>2005</v>
          </cell>
          <cell r="B12">
            <v>1801</v>
          </cell>
          <cell r="C12">
            <v>2113</v>
          </cell>
        </row>
        <row r="14">
          <cell r="B14" t="str">
            <v>  Belegung insgesamt</v>
          </cell>
          <cell r="C14" t="str">
            <v>  Freiheitsstrafe</v>
          </cell>
          <cell r="D14" t="str">
            <v>  Untersuchungshaft</v>
          </cell>
          <cell r="E14" t="str">
            <v>  Jugendstrafvollzug</v>
          </cell>
          <cell r="F14" t="str">
            <v>  sonstige Freiheitsentziehung</v>
          </cell>
        </row>
        <row r="15">
          <cell r="A15">
            <v>1991</v>
          </cell>
          <cell r="B15">
            <v>332</v>
          </cell>
          <cell r="C15">
            <v>95</v>
          </cell>
          <cell r="D15">
            <v>214</v>
          </cell>
          <cell r="E15">
            <v>12</v>
          </cell>
          <cell r="F15">
            <v>11</v>
          </cell>
        </row>
        <row r="16">
          <cell r="A16">
            <v>1992</v>
          </cell>
          <cell r="B16">
            <v>539</v>
          </cell>
          <cell r="C16">
            <v>205</v>
          </cell>
          <cell r="D16">
            <v>274</v>
          </cell>
          <cell r="E16">
            <v>39</v>
          </cell>
          <cell r="F16">
            <v>21</v>
          </cell>
        </row>
        <row r="17">
          <cell r="A17">
            <v>1993</v>
          </cell>
          <cell r="B17">
            <v>729</v>
          </cell>
          <cell r="C17">
            <v>304</v>
          </cell>
          <cell r="D17">
            <v>327</v>
          </cell>
          <cell r="E17">
            <v>46</v>
          </cell>
          <cell r="F17">
            <v>52</v>
          </cell>
        </row>
        <row r="18">
          <cell r="A18">
            <v>1994</v>
          </cell>
          <cell r="B18">
            <v>996</v>
          </cell>
          <cell r="C18">
            <v>458</v>
          </cell>
          <cell r="D18">
            <v>389</v>
          </cell>
          <cell r="E18">
            <v>88</v>
          </cell>
          <cell r="F18">
            <v>61</v>
          </cell>
        </row>
        <row r="19">
          <cell r="A19">
            <v>1995</v>
          </cell>
          <cell r="B19">
            <v>1056</v>
          </cell>
          <cell r="C19">
            <v>577</v>
          </cell>
          <cell r="D19">
            <v>311</v>
          </cell>
          <cell r="E19">
            <v>125</v>
          </cell>
          <cell r="F19">
            <v>43</v>
          </cell>
        </row>
        <row r="20">
          <cell r="A20">
            <v>1996</v>
          </cell>
          <cell r="B20">
            <v>1255</v>
          </cell>
          <cell r="C20">
            <v>716</v>
          </cell>
          <cell r="D20">
            <v>361</v>
          </cell>
          <cell r="E20">
            <v>139</v>
          </cell>
          <cell r="F20">
            <v>39</v>
          </cell>
        </row>
        <row r="21">
          <cell r="A21">
            <v>1997</v>
          </cell>
          <cell r="B21">
            <v>1367</v>
          </cell>
          <cell r="C21">
            <v>800</v>
          </cell>
          <cell r="D21">
            <v>336</v>
          </cell>
          <cell r="E21">
            <v>181</v>
          </cell>
          <cell r="F21">
            <v>50</v>
          </cell>
        </row>
        <row r="22">
          <cell r="A22">
            <v>1998</v>
          </cell>
          <cell r="B22">
            <v>1549</v>
          </cell>
          <cell r="C22">
            <v>953</v>
          </cell>
          <cell r="D22">
            <v>326</v>
          </cell>
          <cell r="E22">
            <v>216</v>
          </cell>
          <cell r="F22">
            <v>54</v>
          </cell>
        </row>
        <row r="23">
          <cell r="A23">
            <v>1999</v>
          </cell>
          <cell r="B23">
            <v>1672</v>
          </cell>
          <cell r="C23">
            <v>1067</v>
          </cell>
          <cell r="D23">
            <v>338</v>
          </cell>
          <cell r="E23">
            <v>214</v>
          </cell>
          <cell r="F23">
            <v>53</v>
          </cell>
        </row>
        <row r="24">
          <cell r="A24">
            <v>2000</v>
          </cell>
          <cell r="B24">
            <v>1808</v>
          </cell>
          <cell r="C24">
            <v>1178</v>
          </cell>
          <cell r="D24">
            <v>320</v>
          </cell>
          <cell r="E24">
            <v>270</v>
          </cell>
          <cell r="F24">
            <v>40</v>
          </cell>
        </row>
        <row r="25">
          <cell r="A25">
            <v>2001</v>
          </cell>
          <cell r="B25">
            <v>1753</v>
          </cell>
          <cell r="C25">
            <v>1205</v>
          </cell>
          <cell r="D25">
            <v>284</v>
          </cell>
          <cell r="E25">
            <v>228</v>
          </cell>
          <cell r="F25">
            <v>36</v>
          </cell>
        </row>
        <row r="26">
          <cell r="A26">
            <v>2002</v>
          </cell>
          <cell r="B26">
            <v>1854</v>
          </cell>
          <cell r="C26">
            <v>1302</v>
          </cell>
          <cell r="D26">
            <v>292</v>
          </cell>
          <cell r="E26">
            <v>236</v>
          </cell>
          <cell r="F26">
            <v>24</v>
          </cell>
        </row>
        <row r="27">
          <cell r="A27">
            <v>2003</v>
          </cell>
          <cell r="B27">
            <v>1903</v>
          </cell>
          <cell r="C27">
            <v>1359</v>
          </cell>
          <cell r="D27">
            <v>282</v>
          </cell>
          <cell r="E27">
            <v>241</v>
          </cell>
          <cell r="F27">
            <v>21</v>
          </cell>
        </row>
        <row r="28">
          <cell r="A28">
            <v>2004</v>
          </cell>
          <cell r="B28">
            <v>1978</v>
          </cell>
          <cell r="C28">
            <v>1390</v>
          </cell>
          <cell r="D28">
            <v>310</v>
          </cell>
          <cell r="E28">
            <v>266</v>
          </cell>
          <cell r="F28">
            <v>12</v>
          </cell>
        </row>
        <row r="29">
          <cell r="A29">
            <v>2005</v>
          </cell>
          <cell r="B29">
            <v>1994</v>
          </cell>
          <cell r="C29">
            <v>1446</v>
          </cell>
          <cell r="D29">
            <v>272</v>
          </cell>
          <cell r="E29">
            <v>254</v>
          </cell>
          <cell r="F29">
            <v>22</v>
          </cell>
        </row>
      </sheetData>
      <sheetData sheetId="7">
        <row r="1">
          <cell r="B1" t="str">
            <v>  sonstige Freiheitsentziehung</v>
          </cell>
          <cell r="C1" t="str">
            <v>  Jugendstrafvollzug</v>
          </cell>
          <cell r="D1" t="str">
            <v>  Freiheitsstrafvollzug</v>
          </cell>
          <cell r="E1" t="str">
            <v>  Untersuchungshaft</v>
          </cell>
        </row>
        <row r="2">
          <cell r="A2">
            <v>1991</v>
          </cell>
          <cell r="B2">
            <v>3.3</v>
          </cell>
          <cell r="C2">
            <v>3.6</v>
          </cell>
          <cell r="D2">
            <v>28.6</v>
          </cell>
          <cell r="E2">
            <v>64.5</v>
          </cell>
        </row>
        <row r="3">
          <cell r="A3">
            <v>1992</v>
          </cell>
          <cell r="B3">
            <v>3.9</v>
          </cell>
          <cell r="C3">
            <v>7.2</v>
          </cell>
          <cell r="D3">
            <v>38</v>
          </cell>
          <cell r="E3">
            <v>50.9</v>
          </cell>
        </row>
        <row r="4">
          <cell r="A4">
            <v>1993</v>
          </cell>
          <cell r="B4">
            <v>7.1</v>
          </cell>
          <cell r="C4">
            <v>6.3</v>
          </cell>
          <cell r="D4">
            <v>41.7</v>
          </cell>
          <cell r="E4">
            <v>44.9</v>
          </cell>
        </row>
        <row r="5">
          <cell r="A5">
            <v>1994</v>
          </cell>
          <cell r="B5">
            <v>6.1</v>
          </cell>
          <cell r="C5">
            <v>8.8</v>
          </cell>
          <cell r="D5">
            <v>46</v>
          </cell>
          <cell r="E5">
            <v>39.1</v>
          </cell>
        </row>
        <row r="6">
          <cell r="A6">
            <v>1995</v>
          </cell>
          <cell r="B6">
            <v>4.1</v>
          </cell>
          <cell r="C6">
            <v>11.8</v>
          </cell>
          <cell r="D6">
            <v>54.6</v>
          </cell>
          <cell r="E6">
            <v>29.5</v>
          </cell>
        </row>
        <row r="7">
          <cell r="A7">
            <v>1996</v>
          </cell>
          <cell r="B7">
            <v>3.1</v>
          </cell>
          <cell r="C7">
            <v>11.1</v>
          </cell>
          <cell r="D7">
            <v>57.1</v>
          </cell>
          <cell r="E7">
            <v>28.7</v>
          </cell>
        </row>
        <row r="8">
          <cell r="A8">
            <v>1997</v>
          </cell>
          <cell r="B8">
            <v>3.7</v>
          </cell>
          <cell r="C8">
            <v>13.2</v>
          </cell>
          <cell r="D8">
            <v>58.5</v>
          </cell>
          <cell r="E8">
            <v>24.6</v>
          </cell>
        </row>
        <row r="9">
          <cell r="A9">
            <v>1998</v>
          </cell>
          <cell r="B9">
            <v>3.5</v>
          </cell>
          <cell r="C9">
            <v>13.9</v>
          </cell>
          <cell r="D9">
            <v>61.5</v>
          </cell>
          <cell r="E9">
            <v>21.1</v>
          </cell>
        </row>
        <row r="10">
          <cell r="A10">
            <v>1999</v>
          </cell>
          <cell r="B10">
            <v>3.2</v>
          </cell>
          <cell r="C10">
            <v>12.8</v>
          </cell>
          <cell r="D10">
            <v>63.8</v>
          </cell>
          <cell r="E10">
            <v>20.2</v>
          </cell>
        </row>
        <row r="11">
          <cell r="A11">
            <v>2000</v>
          </cell>
          <cell r="B11">
            <v>2.2</v>
          </cell>
          <cell r="C11">
            <v>14.9</v>
          </cell>
          <cell r="D11">
            <v>65.2</v>
          </cell>
          <cell r="E11">
            <v>17.7</v>
          </cell>
        </row>
        <row r="12">
          <cell r="A12">
            <v>2001</v>
          </cell>
          <cell r="B12">
            <v>2.1</v>
          </cell>
          <cell r="C12">
            <v>13</v>
          </cell>
          <cell r="D12">
            <v>68.7</v>
          </cell>
          <cell r="E12">
            <v>16.2</v>
          </cell>
        </row>
        <row r="13">
          <cell r="A13">
            <v>2002</v>
          </cell>
          <cell r="B13">
            <v>1.3</v>
          </cell>
          <cell r="C13">
            <v>12.7</v>
          </cell>
          <cell r="D13">
            <v>70.2</v>
          </cell>
          <cell r="E13">
            <v>15.7</v>
          </cell>
        </row>
        <row r="14">
          <cell r="A14">
            <v>2003</v>
          </cell>
          <cell r="B14">
            <v>1.1</v>
          </cell>
          <cell r="C14">
            <v>12.7</v>
          </cell>
          <cell r="D14">
            <v>71.4</v>
          </cell>
          <cell r="E14">
            <v>14.8</v>
          </cell>
        </row>
        <row r="15">
          <cell r="A15">
            <v>2004</v>
          </cell>
          <cell r="B15">
            <v>0.6018054162487462</v>
          </cell>
          <cell r="C15">
            <v>13.34002006018054</v>
          </cell>
          <cell r="D15">
            <v>69.70912738214643</v>
          </cell>
          <cell r="E15">
            <v>15.546639919759278</v>
          </cell>
        </row>
        <row r="16">
          <cell r="A16">
            <v>2005</v>
          </cell>
          <cell r="B16">
            <v>1.103309929789368</v>
          </cell>
          <cell r="C16">
            <v>12.738214643931794</v>
          </cell>
          <cell r="D16">
            <v>72.51755265797392</v>
          </cell>
          <cell r="E16">
            <v>13.640922768304915</v>
          </cell>
        </row>
      </sheetData>
      <sheetData sheetId="9">
        <row r="4">
          <cell r="A4" t="str">
            <v> unter 6 Monate</v>
          </cell>
          <cell r="B4">
            <v>181</v>
          </cell>
        </row>
        <row r="5">
          <cell r="A5" t="str">
            <v> 6 Monate bis einschließlich 1 Jahr</v>
          </cell>
          <cell r="B5">
            <v>303</v>
          </cell>
        </row>
        <row r="6">
          <cell r="A6" t="str">
            <v> mehr als 1 Jahr</v>
          </cell>
          <cell r="B6">
            <v>962</v>
          </cell>
        </row>
        <row r="10">
          <cell r="A10" t="str">
            <v> 14 bis unter 18 Jahre</v>
          </cell>
          <cell r="B10">
            <v>9</v>
          </cell>
        </row>
        <row r="11">
          <cell r="A11" t="str">
            <v> 18 bis unter 21 Jahre</v>
          </cell>
          <cell r="B11">
            <v>36</v>
          </cell>
        </row>
        <row r="12">
          <cell r="A12" t="str">
            <v> 21 Jahre und älter</v>
          </cell>
          <cell r="B12">
            <v>227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525" customWidth="1"/>
  </cols>
  <sheetData>
    <row r="1" ht="15.75">
      <c r="A1" s="524" t="s">
        <v>204</v>
      </c>
    </row>
    <row r="4" ht="12.75">
      <c r="A4" s="526" t="s">
        <v>216</v>
      </c>
    </row>
    <row r="6" ht="12.75">
      <c r="A6" s="525" t="s">
        <v>205</v>
      </c>
    </row>
    <row r="9" ht="12.75">
      <c r="A9" s="525" t="s">
        <v>217</v>
      </c>
    </row>
    <row r="10" ht="12.75">
      <c r="A10" s="525" t="s">
        <v>218</v>
      </c>
    </row>
    <row r="11" ht="12.75">
      <c r="A11" s="525">
        <v>0</v>
      </c>
    </row>
    <row r="13" ht="12.75">
      <c r="A13" s="525" t="s">
        <v>206</v>
      </c>
    </row>
    <row r="16" ht="12.75">
      <c r="A16" s="525" t="s">
        <v>207</v>
      </c>
    </row>
    <row r="17" ht="12.75">
      <c r="A17" s="525" t="s">
        <v>208</v>
      </c>
    </row>
    <row r="18" ht="12.75">
      <c r="A18" s="525" t="s">
        <v>209</v>
      </c>
    </row>
    <row r="19" ht="12.75">
      <c r="A19" s="525" t="s">
        <v>210</v>
      </c>
    </row>
    <row r="21" ht="12.75">
      <c r="A21" s="525" t="s">
        <v>211</v>
      </c>
    </row>
    <row r="24" ht="12.75">
      <c r="A24" s="526" t="s">
        <v>212</v>
      </c>
    </row>
    <row r="25" ht="51">
      <c r="A25" s="527" t="s">
        <v>213</v>
      </c>
    </row>
    <row r="28" ht="12.75">
      <c r="A28" s="526" t="s">
        <v>214</v>
      </c>
    </row>
    <row r="29" ht="51">
      <c r="A29" s="527" t="s">
        <v>215</v>
      </c>
    </row>
    <row r="30" ht="12.75">
      <c r="A30" s="525" t="s">
        <v>58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R60"/>
  <sheetViews>
    <sheetView zoomScale="75" zoomScaleNormal="75" workbookViewId="0" topLeftCell="A1">
      <selection activeCell="A63" sqref="A63:IV65536"/>
    </sheetView>
  </sheetViews>
  <sheetFormatPr defaultColWidth="11.421875" defaultRowHeight="12.75"/>
  <cols>
    <col min="1" max="1" width="27.8515625" style="210" customWidth="1"/>
    <col min="2" max="9" width="9.7109375" style="210" customWidth="1"/>
    <col min="10" max="10" width="29.28125" style="210" customWidth="1"/>
    <col min="11" max="18" width="8.7109375" style="210" customWidth="1"/>
    <col min="19" max="16384" width="11.421875" style="210" customWidth="1"/>
  </cols>
  <sheetData>
    <row r="1" spans="1:9" ht="14.25">
      <c r="A1" s="209" t="s">
        <v>130</v>
      </c>
      <c r="B1" s="209"/>
      <c r="C1" s="209"/>
      <c r="D1" s="209"/>
      <c r="E1" s="209"/>
      <c r="F1" s="209"/>
      <c r="G1" s="209"/>
      <c r="H1" s="209"/>
      <c r="I1" s="209"/>
    </row>
    <row r="2" spans="1:9" ht="14.25">
      <c r="A2" s="211"/>
      <c r="B2" s="212"/>
      <c r="C2" s="212"/>
      <c r="D2" s="212"/>
      <c r="E2" s="212"/>
      <c r="F2" s="212"/>
      <c r="G2" s="212"/>
      <c r="H2" s="212"/>
      <c r="I2" s="212"/>
    </row>
    <row r="3" spans="1:9" ht="12.75">
      <c r="A3" s="592" t="s">
        <v>52</v>
      </c>
      <c r="B3" s="595" t="s">
        <v>71</v>
      </c>
      <c r="C3" s="596"/>
      <c r="D3" s="588" t="s">
        <v>55</v>
      </c>
      <c r="E3" s="596"/>
      <c r="F3" s="588" t="s">
        <v>72</v>
      </c>
      <c r="G3" s="596"/>
      <c r="H3" s="588" t="s">
        <v>73</v>
      </c>
      <c r="I3" s="589"/>
    </row>
    <row r="4" spans="1:9" ht="12.75">
      <c r="A4" s="593"/>
      <c r="B4" s="597"/>
      <c r="C4" s="598"/>
      <c r="D4" s="590"/>
      <c r="E4" s="598"/>
      <c r="F4" s="590"/>
      <c r="G4" s="598"/>
      <c r="H4" s="590"/>
      <c r="I4" s="591"/>
    </row>
    <row r="5" spans="1:9" ht="12.75">
      <c r="A5" s="593"/>
      <c r="B5" s="213" t="s">
        <v>59</v>
      </c>
      <c r="C5" s="213" t="s">
        <v>60</v>
      </c>
      <c r="D5" s="213" t="s">
        <v>59</v>
      </c>
      <c r="E5" s="213" t="s">
        <v>60</v>
      </c>
      <c r="F5" s="213" t="s">
        <v>59</v>
      </c>
      <c r="G5" s="213" t="s">
        <v>60</v>
      </c>
      <c r="H5" s="213" t="s">
        <v>59</v>
      </c>
      <c r="I5" s="214" t="s">
        <v>60</v>
      </c>
    </row>
    <row r="6" spans="1:9" ht="12.75">
      <c r="A6" s="594"/>
      <c r="B6" s="215" t="s">
        <v>61</v>
      </c>
      <c r="C6" s="216" t="s">
        <v>74</v>
      </c>
      <c r="D6" s="216" t="s">
        <v>61</v>
      </c>
      <c r="E6" s="216" t="s">
        <v>74</v>
      </c>
      <c r="F6" s="216" t="s">
        <v>61</v>
      </c>
      <c r="G6" s="216" t="s">
        <v>74</v>
      </c>
      <c r="H6" s="216" t="s">
        <v>61</v>
      </c>
      <c r="I6" s="217" t="s">
        <v>74</v>
      </c>
    </row>
    <row r="7" spans="1:9" ht="12.75">
      <c r="A7" s="218"/>
      <c r="B7" s="219"/>
      <c r="C7" s="219"/>
      <c r="D7" s="219"/>
      <c r="E7" s="219"/>
      <c r="F7" s="219"/>
      <c r="G7" s="219"/>
      <c r="H7" s="219"/>
      <c r="I7" s="219"/>
    </row>
    <row r="8" spans="1:9" ht="14.25">
      <c r="A8" s="220" t="s">
        <v>193</v>
      </c>
      <c r="B8" s="221"/>
      <c r="C8" s="221"/>
      <c r="D8" s="221"/>
      <c r="E8" s="221"/>
      <c r="F8" s="221"/>
      <c r="G8" s="221"/>
      <c r="H8" s="221"/>
      <c r="I8" s="221"/>
    </row>
    <row r="9" spans="1:9" ht="12.75">
      <c r="A9" s="218"/>
      <c r="B9" s="222"/>
      <c r="C9" s="222"/>
      <c r="D9" s="222"/>
      <c r="E9" s="222"/>
      <c r="F9" s="223"/>
      <c r="G9" s="222"/>
      <c r="H9" s="222"/>
      <c r="I9" s="222"/>
    </row>
    <row r="10" spans="1:9" s="226" customFormat="1" ht="12.75">
      <c r="A10" s="224" t="s">
        <v>81</v>
      </c>
      <c r="B10" s="50">
        <v>0</v>
      </c>
      <c r="C10" s="225" t="s">
        <v>125</v>
      </c>
      <c r="D10" s="30">
        <v>414</v>
      </c>
      <c r="E10" s="225" t="s">
        <v>125</v>
      </c>
      <c r="F10" s="30">
        <v>414</v>
      </c>
      <c r="G10" s="225" t="s">
        <v>125</v>
      </c>
      <c r="H10" s="50">
        <v>0</v>
      </c>
      <c r="I10" s="225" t="s">
        <v>125</v>
      </c>
    </row>
    <row r="11" spans="1:9" s="226" customFormat="1" ht="12.75">
      <c r="A11" s="224" t="s">
        <v>82</v>
      </c>
      <c r="B11" s="50">
        <v>0</v>
      </c>
      <c r="C11" s="225" t="s">
        <v>125</v>
      </c>
      <c r="D11" s="30">
        <v>694</v>
      </c>
      <c r="E11" s="225" t="s">
        <v>125</v>
      </c>
      <c r="F11" s="30">
        <v>691</v>
      </c>
      <c r="G11" s="225" t="s">
        <v>125</v>
      </c>
      <c r="H11" s="30">
        <v>3</v>
      </c>
      <c r="I11" s="225" t="s">
        <v>125</v>
      </c>
    </row>
    <row r="12" spans="1:9" s="226" customFormat="1" ht="12.75">
      <c r="A12" s="224" t="s">
        <v>120</v>
      </c>
      <c r="B12" s="30">
        <v>3</v>
      </c>
      <c r="C12" s="225" t="s">
        <v>125</v>
      </c>
      <c r="D12" s="30">
        <v>740</v>
      </c>
      <c r="E12" s="225" t="s">
        <v>125</v>
      </c>
      <c r="F12" s="30">
        <v>739</v>
      </c>
      <c r="G12" s="225" t="s">
        <v>125</v>
      </c>
      <c r="H12" s="30">
        <v>4</v>
      </c>
      <c r="I12" s="225" t="s">
        <v>125</v>
      </c>
    </row>
    <row r="13" spans="1:9" s="226" customFormat="1" ht="12.75">
      <c r="A13" s="224" t="s">
        <v>121</v>
      </c>
      <c r="B13" s="30">
        <v>4</v>
      </c>
      <c r="C13" s="225" t="s">
        <v>125</v>
      </c>
      <c r="D13" s="30">
        <v>893</v>
      </c>
      <c r="E13" s="225" t="s">
        <v>125</v>
      </c>
      <c r="F13" s="30">
        <v>890</v>
      </c>
      <c r="G13" s="225" t="s">
        <v>125</v>
      </c>
      <c r="H13" s="30">
        <v>7</v>
      </c>
      <c r="I13" s="225" t="s">
        <v>125</v>
      </c>
    </row>
    <row r="14" spans="1:9" s="226" customFormat="1" ht="12.75">
      <c r="A14" s="227" t="s">
        <v>136</v>
      </c>
      <c r="B14" s="36">
        <f>H13</f>
        <v>7</v>
      </c>
      <c r="C14" s="228" t="s">
        <v>125</v>
      </c>
      <c r="D14" s="36">
        <f>'[1]TabTeil2'!I78</f>
        <v>1131</v>
      </c>
      <c r="E14" s="228" t="s">
        <v>125</v>
      </c>
      <c r="F14" s="36">
        <f>'[1]TabTeil2'!K79</f>
        <v>1130</v>
      </c>
      <c r="G14" s="228" t="s">
        <v>125</v>
      </c>
      <c r="H14" s="36">
        <f>B14+D14-F14</f>
        <v>8</v>
      </c>
      <c r="I14" s="228" t="s">
        <v>125</v>
      </c>
    </row>
    <row r="15" spans="1:9" ht="12.75">
      <c r="A15" s="229"/>
      <c r="B15" s="230"/>
      <c r="C15" s="230"/>
      <c r="D15" s="231"/>
      <c r="E15" s="230"/>
      <c r="F15" s="231"/>
      <c r="G15" s="230"/>
      <c r="H15" s="232"/>
      <c r="I15" s="230"/>
    </row>
    <row r="16" spans="1:9" ht="12.75">
      <c r="A16" s="233" t="s">
        <v>96</v>
      </c>
      <c r="B16" s="225"/>
      <c r="C16" s="225"/>
      <c r="D16" s="234"/>
      <c r="E16" s="225"/>
      <c r="F16" s="234"/>
      <c r="G16" s="225"/>
      <c r="H16" s="234"/>
      <c r="I16" s="225"/>
    </row>
    <row r="17" spans="1:9" ht="12.75">
      <c r="A17" s="233" t="s">
        <v>97</v>
      </c>
      <c r="B17" s="50">
        <f>'[1]TabTeil1'!G75</f>
        <v>0</v>
      </c>
      <c r="C17" s="235" t="s">
        <v>125</v>
      </c>
      <c r="D17" s="48" t="s">
        <v>187</v>
      </c>
      <c r="E17" s="48" t="s">
        <v>188</v>
      </c>
      <c r="F17" s="48" t="s">
        <v>187</v>
      </c>
      <c r="G17" s="48" t="s">
        <v>188</v>
      </c>
      <c r="H17" s="50">
        <f>'[1]TabTeil1'!G78</f>
        <v>0</v>
      </c>
      <c r="I17" s="225" t="s">
        <v>125</v>
      </c>
    </row>
    <row r="18" spans="1:9" ht="12.75">
      <c r="A18" s="233" t="s">
        <v>98</v>
      </c>
      <c r="B18" s="30">
        <f>'[1]TabTeil1'!H75</f>
        <v>7</v>
      </c>
      <c r="C18" s="235" t="s">
        <v>125</v>
      </c>
      <c r="D18" s="48" t="s">
        <v>187</v>
      </c>
      <c r="E18" s="48" t="s">
        <v>188</v>
      </c>
      <c r="F18" s="48" t="s">
        <v>187</v>
      </c>
      <c r="G18" s="48" t="s">
        <v>188</v>
      </c>
      <c r="H18" s="30">
        <f>'[1]TabTeil1'!H78</f>
        <v>8</v>
      </c>
      <c r="I18" s="225" t="s">
        <v>125</v>
      </c>
    </row>
    <row r="19" spans="1:9" ht="12.75">
      <c r="A19" s="233"/>
      <c r="B19" s="30"/>
      <c r="C19" s="225"/>
      <c r="D19" s="234"/>
      <c r="E19" s="225"/>
      <c r="F19" s="234"/>
      <c r="G19" s="225"/>
      <c r="H19" s="234"/>
      <c r="I19" s="225"/>
    </row>
    <row r="20" spans="1:9" ht="12.75">
      <c r="A20" s="233" t="s">
        <v>99</v>
      </c>
      <c r="B20" s="30">
        <f>'[1]TabTeil1'!P75</f>
        <v>7</v>
      </c>
      <c r="C20" s="235" t="s">
        <v>125</v>
      </c>
      <c r="D20" s="30">
        <f>'[1]TabTeil1'!P76</f>
        <v>1131</v>
      </c>
      <c r="E20" s="235" t="s">
        <v>125</v>
      </c>
      <c r="F20" s="30">
        <f>'[1]TabTeil1'!P77</f>
        <v>1130</v>
      </c>
      <c r="G20" s="235" t="s">
        <v>125</v>
      </c>
      <c r="H20" s="30">
        <f>B20+D20-F20</f>
        <v>8</v>
      </c>
      <c r="I20" s="225" t="s">
        <v>125</v>
      </c>
    </row>
    <row r="21" spans="1:9" ht="12.75">
      <c r="A21" s="233" t="s">
        <v>100</v>
      </c>
      <c r="B21" s="50">
        <f>'[1]TabTeil2'!C77</f>
        <v>0</v>
      </c>
      <c r="C21" s="225" t="s">
        <v>125</v>
      </c>
      <c r="D21" s="50">
        <f>'[1]TabTeil2'!C78</f>
        <v>0</v>
      </c>
      <c r="E21" s="225" t="s">
        <v>125</v>
      </c>
      <c r="F21" s="50">
        <f>'[1]TabTeil2'!C79</f>
        <v>0</v>
      </c>
      <c r="G21" s="225" t="s">
        <v>125</v>
      </c>
      <c r="H21" s="50">
        <f>B21+D21-F21</f>
        <v>0</v>
      </c>
      <c r="I21" s="225" t="s">
        <v>125</v>
      </c>
    </row>
    <row r="22" spans="1:9" ht="12.75">
      <c r="A22" s="233" t="s">
        <v>101</v>
      </c>
      <c r="B22" s="50">
        <f>'[1]TabTeil2'!E77</f>
        <v>0</v>
      </c>
      <c r="C22" s="225" t="s">
        <v>125</v>
      </c>
      <c r="D22" s="50">
        <f>'[1]TabTeil2'!E78</f>
        <v>0</v>
      </c>
      <c r="E22" s="225" t="s">
        <v>125</v>
      </c>
      <c r="F22" s="50">
        <f>'[1]TabTeil2'!E79</f>
        <v>0</v>
      </c>
      <c r="G22" s="225" t="s">
        <v>125</v>
      </c>
      <c r="H22" s="50">
        <f>B22+D22-F22</f>
        <v>0</v>
      </c>
      <c r="I22" s="225" t="s">
        <v>125</v>
      </c>
    </row>
    <row r="23" spans="1:9" ht="12.75">
      <c r="A23" s="233" t="s">
        <v>102</v>
      </c>
      <c r="B23" s="50">
        <f>'[1]TabTeil2'!F77</f>
        <v>0</v>
      </c>
      <c r="C23" s="225" t="s">
        <v>125</v>
      </c>
      <c r="D23" s="50">
        <f>'[1]TabTeil2'!F78</f>
        <v>0</v>
      </c>
      <c r="E23" s="225" t="s">
        <v>125</v>
      </c>
      <c r="F23" s="50">
        <f>'[1]TabTeil2'!F79</f>
        <v>0</v>
      </c>
      <c r="G23" s="225" t="s">
        <v>125</v>
      </c>
      <c r="H23" s="50">
        <f>B23+D23-F23</f>
        <v>0</v>
      </c>
      <c r="I23" s="225" t="s">
        <v>125</v>
      </c>
    </row>
    <row r="24" spans="1:9" ht="12.75">
      <c r="A24" s="233" t="s">
        <v>103</v>
      </c>
      <c r="B24" s="50">
        <f>'[1]TabTeil1'!I75</f>
        <v>0</v>
      </c>
      <c r="C24" s="225" t="s">
        <v>125</v>
      </c>
      <c r="D24" s="50">
        <f>'[1]TabTeil1'!I76</f>
        <v>0</v>
      </c>
      <c r="E24" s="225" t="s">
        <v>125</v>
      </c>
      <c r="F24" s="50">
        <f>'[1]TabTeil1'!I77</f>
        <v>0</v>
      </c>
      <c r="G24" s="225" t="s">
        <v>125</v>
      </c>
      <c r="H24" s="50">
        <f>B24+D24-F24</f>
        <v>0</v>
      </c>
      <c r="I24" s="225" t="s">
        <v>125</v>
      </c>
    </row>
    <row r="25" spans="1:9" ht="12.75">
      <c r="A25" s="233"/>
      <c r="B25" s="236"/>
      <c r="C25" s="225"/>
      <c r="D25" s="237"/>
      <c r="E25" s="225"/>
      <c r="F25" s="237"/>
      <c r="G25" s="225"/>
      <c r="H25" s="232"/>
      <c r="I25" s="225"/>
    </row>
    <row r="26" spans="1:9" ht="12.75">
      <c r="A26" s="233" t="s">
        <v>104</v>
      </c>
      <c r="B26" s="236"/>
      <c r="C26" s="225"/>
      <c r="D26" s="237"/>
      <c r="E26" s="225"/>
      <c r="F26" s="237"/>
      <c r="G26" s="225"/>
      <c r="H26" s="232"/>
      <c r="I26" s="225"/>
    </row>
    <row r="27" spans="1:9" ht="12.75">
      <c r="A27" s="233" t="s">
        <v>105</v>
      </c>
      <c r="B27" s="30">
        <v>13</v>
      </c>
      <c r="C27" s="235" t="s">
        <v>125</v>
      </c>
      <c r="D27" s="48" t="s">
        <v>187</v>
      </c>
      <c r="E27" s="48" t="s">
        <v>188</v>
      </c>
      <c r="F27" s="48" t="s">
        <v>187</v>
      </c>
      <c r="G27" s="48" t="s">
        <v>188</v>
      </c>
      <c r="H27" s="30">
        <f>'[1]Übersicht'!E149+'[1]Übersicht'!F149</f>
        <v>12</v>
      </c>
      <c r="I27" s="225" t="s">
        <v>125</v>
      </c>
    </row>
    <row r="28" spans="1:9" ht="12.75">
      <c r="A28" s="233"/>
      <c r="B28" s="30"/>
      <c r="C28" s="225"/>
      <c r="D28" s="237"/>
      <c r="E28" s="225"/>
      <c r="F28" s="237"/>
      <c r="G28" s="225"/>
      <c r="H28" s="232"/>
      <c r="I28" s="225"/>
    </row>
    <row r="29" spans="1:9" ht="12.75">
      <c r="A29" s="233"/>
      <c r="B29" s="30"/>
      <c r="C29" s="225"/>
      <c r="D29" s="237"/>
      <c r="E29" s="225"/>
      <c r="F29" s="237"/>
      <c r="G29" s="225"/>
      <c r="H29" s="232"/>
      <c r="I29" s="225"/>
    </row>
    <row r="30" spans="1:9" ht="12.75">
      <c r="A30" s="233" t="s">
        <v>0</v>
      </c>
      <c r="B30" s="30">
        <f>B20</f>
        <v>7</v>
      </c>
      <c r="C30" s="235" t="s">
        <v>125</v>
      </c>
      <c r="D30" s="30">
        <f>D20</f>
        <v>1131</v>
      </c>
      <c r="E30" s="235" t="s">
        <v>125</v>
      </c>
      <c r="F30" s="30">
        <f>F20</f>
        <v>1130</v>
      </c>
      <c r="G30" s="235" t="s">
        <v>125</v>
      </c>
      <c r="H30" s="30">
        <f>B30+D30-F30</f>
        <v>8</v>
      </c>
      <c r="I30" s="225" t="s">
        <v>125</v>
      </c>
    </row>
    <row r="31" spans="1:9" ht="12.75">
      <c r="A31" s="233" t="s">
        <v>96</v>
      </c>
      <c r="B31" s="236"/>
      <c r="C31" s="225"/>
      <c r="D31" s="30"/>
      <c r="E31" s="225"/>
      <c r="F31" s="30"/>
      <c r="G31" s="225"/>
      <c r="H31" s="30"/>
      <c r="I31" s="225"/>
    </row>
    <row r="32" spans="1:9" ht="12.75">
      <c r="A32" s="233" t="s">
        <v>106</v>
      </c>
      <c r="B32" s="50">
        <f>'[1]TabTeil1'!M75</f>
        <v>0</v>
      </c>
      <c r="C32" s="235" t="s">
        <v>125</v>
      </c>
      <c r="D32" s="30">
        <f>'[1]TabTeil1'!M76</f>
        <v>85</v>
      </c>
      <c r="E32" s="235" t="s">
        <v>125</v>
      </c>
      <c r="F32" s="30">
        <f>'[1]TabTeil1'!M77</f>
        <v>84</v>
      </c>
      <c r="G32" s="235" t="s">
        <v>125</v>
      </c>
      <c r="H32" s="30">
        <f>B32+D32-F32</f>
        <v>1</v>
      </c>
      <c r="I32" s="225" t="s">
        <v>125</v>
      </c>
    </row>
    <row r="33" spans="1:9" ht="12.75">
      <c r="A33" s="233" t="s">
        <v>107</v>
      </c>
      <c r="B33" s="30">
        <f>'[1]TabTeil1'!N75</f>
        <v>1</v>
      </c>
      <c r="C33" s="235" t="s">
        <v>125</v>
      </c>
      <c r="D33" s="30">
        <f>'[1]TabTeil1'!N76</f>
        <v>207</v>
      </c>
      <c r="E33" s="235" t="s">
        <v>125</v>
      </c>
      <c r="F33" s="30">
        <f>'[1]TabTeil1'!N77</f>
        <v>205</v>
      </c>
      <c r="G33" s="235" t="s">
        <v>125</v>
      </c>
      <c r="H33" s="30">
        <f>B33+D33-F33</f>
        <v>3</v>
      </c>
      <c r="I33" s="225" t="s">
        <v>125</v>
      </c>
    </row>
    <row r="34" spans="1:9" ht="12.75">
      <c r="A34" s="233" t="s">
        <v>108</v>
      </c>
      <c r="B34" s="30">
        <f>'[1]TabTeil1'!O75</f>
        <v>6</v>
      </c>
      <c r="C34" s="235" t="s">
        <v>125</v>
      </c>
      <c r="D34" s="30">
        <f>'[1]TabTeil1'!O76</f>
        <v>839</v>
      </c>
      <c r="E34" s="235" t="s">
        <v>125</v>
      </c>
      <c r="F34" s="30">
        <f>'[1]TabTeil1'!O77</f>
        <v>841</v>
      </c>
      <c r="G34" s="235" t="s">
        <v>125</v>
      </c>
      <c r="H34" s="30">
        <f>B34+D34-F34</f>
        <v>4</v>
      </c>
      <c r="I34" s="225" t="s">
        <v>125</v>
      </c>
    </row>
    <row r="35" spans="1:9" ht="12.75">
      <c r="A35" s="233"/>
      <c r="B35" s="30"/>
      <c r="C35" s="225"/>
      <c r="D35" s="30"/>
      <c r="E35" s="225"/>
      <c r="F35" s="30"/>
      <c r="G35" s="225"/>
      <c r="H35" s="30"/>
      <c r="I35" s="225"/>
    </row>
    <row r="36" spans="1:9" ht="12.75">
      <c r="A36" s="233" t="s">
        <v>109</v>
      </c>
      <c r="B36" s="50">
        <f>'[1]TabTeil1'!Q75</f>
        <v>0</v>
      </c>
      <c r="C36" s="235" t="s">
        <v>125</v>
      </c>
      <c r="D36" s="30">
        <f>'[1]TabTeil1'!Q76</f>
        <v>34</v>
      </c>
      <c r="E36" s="235" t="s">
        <v>125</v>
      </c>
      <c r="F36" s="30">
        <f>'[1]TabTeil1'!Q77</f>
        <v>34</v>
      </c>
      <c r="G36" s="235" t="s">
        <v>125</v>
      </c>
      <c r="H36" s="50">
        <f>B36+D36-F36</f>
        <v>0</v>
      </c>
      <c r="I36" s="225" t="s">
        <v>125</v>
      </c>
    </row>
    <row r="37" spans="1:9" ht="9" customHeight="1">
      <c r="A37" s="233"/>
      <c r="B37" s="30"/>
      <c r="C37" s="225"/>
      <c r="D37" s="30"/>
      <c r="E37" s="225"/>
      <c r="F37" s="30"/>
      <c r="G37" s="225"/>
      <c r="H37" s="50"/>
      <c r="I37" s="225"/>
    </row>
    <row r="38" spans="1:9" ht="12.75">
      <c r="A38" s="233" t="s">
        <v>110</v>
      </c>
      <c r="B38" s="30"/>
      <c r="C38" s="225"/>
      <c r="D38" s="30"/>
      <c r="E38" s="225"/>
      <c r="F38" s="30"/>
      <c r="G38" s="225"/>
      <c r="H38" s="50"/>
      <c r="I38" s="225"/>
    </row>
    <row r="39" spans="1:9" ht="12.75">
      <c r="A39" s="233" t="s">
        <v>111</v>
      </c>
      <c r="B39" s="30">
        <f>'[1]TabTeil1'!R75</f>
        <v>1</v>
      </c>
      <c r="C39" s="235" t="s">
        <v>125</v>
      </c>
      <c r="D39" s="30">
        <f>'[1]TabTeil1'!R76</f>
        <v>66</v>
      </c>
      <c r="E39" s="235" t="s">
        <v>125</v>
      </c>
      <c r="F39" s="30">
        <f>'[1]TabTeil1'!R77</f>
        <v>67</v>
      </c>
      <c r="G39" s="235" t="s">
        <v>125</v>
      </c>
      <c r="H39" s="50">
        <f>B39+D39-F39</f>
        <v>0</v>
      </c>
      <c r="I39" s="225" t="s">
        <v>125</v>
      </c>
    </row>
    <row r="40" spans="1:9" ht="12.75">
      <c r="A40" s="233"/>
      <c r="B40" s="236"/>
      <c r="C40" s="225"/>
      <c r="D40" s="237"/>
      <c r="E40" s="225"/>
      <c r="F40" s="237"/>
      <c r="G40" s="225"/>
      <c r="H40" s="232"/>
      <c r="I40" s="225"/>
    </row>
    <row r="41" spans="1:9" ht="12.75">
      <c r="A41" s="233"/>
      <c r="B41" s="236"/>
      <c r="C41" s="225"/>
      <c r="D41" s="237"/>
      <c r="E41" s="225"/>
      <c r="F41" s="237"/>
      <c r="G41" s="225"/>
      <c r="H41" s="232"/>
      <c r="I41" s="225"/>
    </row>
    <row r="42" spans="1:9" ht="12.75">
      <c r="A42" s="233" t="s">
        <v>1</v>
      </c>
      <c r="B42" s="50">
        <f>B21</f>
        <v>0</v>
      </c>
      <c r="C42" s="236" t="s">
        <v>125</v>
      </c>
      <c r="D42" s="50">
        <f>D21</f>
        <v>0</v>
      </c>
      <c r="E42" s="236" t="s">
        <v>125</v>
      </c>
      <c r="F42" s="50">
        <f>F21</f>
        <v>0</v>
      </c>
      <c r="G42" s="236" t="s">
        <v>125</v>
      </c>
      <c r="H42" s="50">
        <f>H21</f>
        <v>0</v>
      </c>
      <c r="I42" s="236" t="s">
        <v>125</v>
      </c>
    </row>
    <row r="43" spans="1:9" ht="12.75">
      <c r="A43" s="233" t="s">
        <v>112</v>
      </c>
      <c r="B43" s="236"/>
      <c r="C43" s="225"/>
      <c r="D43" s="237"/>
      <c r="E43" s="225"/>
      <c r="F43" s="237"/>
      <c r="G43" s="225"/>
      <c r="H43" s="232"/>
      <c r="I43" s="225"/>
    </row>
    <row r="44" spans="1:9" ht="12.75">
      <c r="A44" s="233" t="s">
        <v>113</v>
      </c>
      <c r="B44" s="50">
        <f>'[1]TabTeil2'!D77</f>
        <v>0</v>
      </c>
      <c r="C44" s="236" t="s">
        <v>125</v>
      </c>
      <c r="D44" s="50">
        <f>'[1]TabTeil2'!D78</f>
        <v>0</v>
      </c>
      <c r="E44" s="236" t="s">
        <v>125</v>
      </c>
      <c r="F44" s="50">
        <f>'[1]TabTeil2'!D79</f>
        <v>0</v>
      </c>
      <c r="G44" s="236" t="s">
        <v>125</v>
      </c>
      <c r="H44" s="50">
        <f>B44+D44-F44</f>
        <v>0</v>
      </c>
      <c r="I44" s="236" t="s">
        <v>125</v>
      </c>
    </row>
    <row r="45" spans="1:9" ht="12.75">
      <c r="A45" s="233"/>
      <c r="B45" s="236"/>
      <c r="C45" s="225"/>
      <c r="D45" s="237"/>
      <c r="E45" s="225"/>
      <c r="F45" s="237"/>
      <c r="G45" s="225"/>
      <c r="H45" s="232"/>
      <c r="I45" s="225"/>
    </row>
    <row r="46" spans="1:9" ht="12.75">
      <c r="A46" s="233"/>
      <c r="B46" s="236"/>
      <c r="C46" s="225"/>
      <c r="D46" s="237"/>
      <c r="E46" s="225"/>
      <c r="F46" s="237"/>
      <c r="G46" s="225"/>
      <c r="H46" s="232"/>
      <c r="I46" s="225"/>
    </row>
    <row r="47" spans="1:9" ht="12.75">
      <c r="A47" s="233" t="s">
        <v>114</v>
      </c>
      <c r="B47" s="50">
        <f>B23</f>
        <v>0</v>
      </c>
      <c r="C47" s="236" t="s">
        <v>125</v>
      </c>
      <c r="D47" s="50">
        <f>D23</f>
        <v>0</v>
      </c>
      <c r="E47" s="236" t="s">
        <v>125</v>
      </c>
      <c r="F47" s="50">
        <f>F23</f>
        <v>0</v>
      </c>
      <c r="G47" s="236" t="s">
        <v>125</v>
      </c>
      <c r="H47" s="50">
        <f>B47+D47-F47</f>
        <v>0</v>
      </c>
      <c r="I47" s="236" t="s">
        <v>125</v>
      </c>
    </row>
    <row r="48" spans="1:9" ht="12.75">
      <c r="A48" s="233" t="s">
        <v>112</v>
      </c>
      <c r="B48" s="236"/>
      <c r="C48" s="225"/>
      <c r="D48" s="237"/>
      <c r="E48" s="225"/>
      <c r="F48" s="237"/>
      <c r="G48" s="225"/>
      <c r="H48" s="232"/>
      <c r="I48" s="225"/>
    </row>
    <row r="49" spans="1:9" ht="12.75">
      <c r="A49" s="233" t="s">
        <v>115</v>
      </c>
      <c r="B49" s="50">
        <f>'[1]TabTeil2'!H77</f>
        <v>0</v>
      </c>
      <c r="C49" s="236" t="s">
        <v>125</v>
      </c>
      <c r="D49" s="50">
        <f>'[1]TabTeil2'!H78</f>
        <v>0</v>
      </c>
      <c r="E49" s="236" t="s">
        <v>125</v>
      </c>
      <c r="F49" s="50">
        <f>'[1]TabTeil2'!H79</f>
        <v>0</v>
      </c>
      <c r="G49" s="236" t="s">
        <v>125</v>
      </c>
      <c r="H49" s="50">
        <f>B49+D49-F49</f>
        <v>0</v>
      </c>
      <c r="I49" s="236" t="s">
        <v>125</v>
      </c>
    </row>
    <row r="50" spans="1:9" ht="12.75">
      <c r="A50" s="233" t="s">
        <v>58</v>
      </c>
      <c r="B50" s="236"/>
      <c r="C50" s="235"/>
      <c r="D50" s="237"/>
      <c r="E50" s="225"/>
      <c r="F50" s="237"/>
      <c r="G50" s="225"/>
      <c r="H50" s="232"/>
      <c r="I50" s="225"/>
    </row>
    <row r="51" spans="1:9" ht="12.75">
      <c r="A51" s="233"/>
      <c r="B51" s="236"/>
      <c r="C51" s="225"/>
      <c r="D51" s="237"/>
      <c r="E51" s="225"/>
      <c r="F51" s="237"/>
      <c r="G51" s="225"/>
      <c r="H51" s="232"/>
      <c r="I51" s="225"/>
    </row>
    <row r="52" spans="1:9" ht="12.75">
      <c r="A52" s="233" t="s">
        <v>54</v>
      </c>
      <c r="B52" s="50">
        <f>B24</f>
        <v>0</v>
      </c>
      <c r="C52" s="236" t="s">
        <v>125</v>
      </c>
      <c r="D52" s="50">
        <f>D24</f>
        <v>0</v>
      </c>
      <c r="E52" s="236" t="s">
        <v>125</v>
      </c>
      <c r="F52" s="50">
        <f>F24</f>
        <v>0</v>
      </c>
      <c r="G52" s="236" t="s">
        <v>125</v>
      </c>
      <c r="H52" s="50">
        <f>B52+D52-F52</f>
        <v>0</v>
      </c>
      <c r="I52" s="236" t="s">
        <v>125</v>
      </c>
    </row>
    <row r="53" spans="1:9" ht="12.75">
      <c r="A53" s="233" t="s">
        <v>116</v>
      </c>
      <c r="B53" s="236"/>
      <c r="C53" s="225"/>
      <c r="D53" s="237"/>
      <c r="E53" s="225"/>
      <c r="F53" s="237"/>
      <c r="G53" s="225"/>
      <c r="H53" s="232"/>
      <c r="I53" s="225"/>
    </row>
    <row r="54" spans="1:9" ht="12.75">
      <c r="A54" s="233" t="s">
        <v>117</v>
      </c>
      <c r="B54" s="50">
        <f>'[1]TabTeil1'!J75</f>
        <v>0</v>
      </c>
      <c r="C54" s="236" t="s">
        <v>125</v>
      </c>
      <c r="D54" s="50">
        <f>'[1]TabTeil1'!J76</f>
        <v>0</v>
      </c>
      <c r="E54" s="236" t="s">
        <v>125</v>
      </c>
      <c r="F54" s="50">
        <f>'[1]TabTeil1'!J77</f>
        <v>0</v>
      </c>
      <c r="G54" s="236" t="s">
        <v>125</v>
      </c>
      <c r="H54" s="50">
        <f>B54+D54-F54</f>
        <v>0</v>
      </c>
      <c r="I54" s="236" t="s">
        <v>125</v>
      </c>
    </row>
    <row r="55" spans="1:9" ht="12.75">
      <c r="A55" s="233" t="s">
        <v>118</v>
      </c>
      <c r="B55" s="50">
        <f>'[1]TabTeil1'!K75</f>
        <v>0</v>
      </c>
      <c r="C55" s="236" t="s">
        <v>125</v>
      </c>
      <c r="D55" s="50">
        <f>'[1]TabTeil1'!K76</f>
        <v>0</v>
      </c>
      <c r="E55" s="236" t="s">
        <v>125</v>
      </c>
      <c r="F55" s="50">
        <f>'[1]TabTeil1'!K77</f>
        <v>0</v>
      </c>
      <c r="G55" s="236" t="s">
        <v>125</v>
      </c>
      <c r="H55" s="50">
        <f>B55+D55-F55</f>
        <v>0</v>
      </c>
      <c r="I55" s="236" t="s">
        <v>125</v>
      </c>
    </row>
    <row r="56" spans="1:9" ht="12.75">
      <c r="A56" s="233" t="s">
        <v>119</v>
      </c>
      <c r="B56" s="50">
        <f>'[1]TabTeil1'!L75</f>
        <v>0</v>
      </c>
      <c r="C56" s="236" t="s">
        <v>125</v>
      </c>
      <c r="D56" s="50">
        <f>'[1]TabTeil1'!L76</f>
        <v>0</v>
      </c>
      <c r="E56" s="236" t="s">
        <v>125</v>
      </c>
      <c r="F56" s="50">
        <f>'[1]TabTeil1'!L77</f>
        <v>0</v>
      </c>
      <c r="G56" s="236" t="s">
        <v>125</v>
      </c>
      <c r="H56" s="50">
        <f>B56+D56-F56</f>
        <v>0</v>
      </c>
      <c r="I56" s="236" t="s">
        <v>125</v>
      </c>
    </row>
    <row r="57" spans="1:18" ht="12.75">
      <c r="A57" s="238"/>
      <c r="B57" s="239"/>
      <c r="C57" s="239"/>
      <c r="D57" s="239"/>
      <c r="E57" s="239"/>
      <c r="F57" s="239"/>
      <c r="G57" s="239"/>
      <c r="H57" s="239"/>
      <c r="I57" s="239"/>
      <c r="J57" s="240"/>
      <c r="K57" s="239"/>
      <c r="L57" s="239"/>
      <c r="M57" s="239"/>
      <c r="N57" s="239"/>
      <c r="O57" s="239"/>
      <c r="P57" s="239"/>
      <c r="Q57" s="239"/>
      <c r="R57" s="239"/>
    </row>
    <row r="58" spans="1:18" ht="12.75">
      <c r="A58" s="238"/>
      <c r="B58" s="239"/>
      <c r="C58" s="239"/>
      <c r="D58" s="239"/>
      <c r="E58" s="239"/>
      <c r="F58" s="239"/>
      <c r="G58" s="239"/>
      <c r="H58" s="239"/>
      <c r="I58" s="239"/>
      <c r="J58" s="239"/>
      <c r="K58" s="239"/>
      <c r="L58" s="239"/>
      <c r="M58" s="239"/>
      <c r="N58" s="239"/>
      <c r="O58" s="239"/>
      <c r="P58" s="239"/>
      <c r="Q58" s="239"/>
      <c r="R58" s="239"/>
    </row>
    <row r="59" spans="1:18" ht="12.75">
      <c r="A59" s="238" t="s">
        <v>134</v>
      </c>
      <c r="B59" s="239"/>
      <c r="C59" s="239"/>
      <c r="D59" s="239"/>
      <c r="E59" s="239"/>
      <c r="F59" s="239"/>
      <c r="G59" s="239"/>
      <c r="H59" s="239"/>
      <c r="I59" s="239"/>
      <c r="J59" s="239"/>
      <c r="K59" s="239"/>
      <c r="L59" s="239"/>
      <c r="M59" s="239"/>
      <c r="N59" s="239"/>
      <c r="O59" s="239"/>
      <c r="P59" s="239"/>
      <c r="Q59" s="239"/>
      <c r="R59" s="239"/>
    </row>
    <row r="60" spans="1:18" ht="12.75">
      <c r="A60" s="233" t="s">
        <v>135</v>
      </c>
      <c r="B60" s="239"/>
      <c r="C60" s="239"/>
      <c r="D60" s="239"/>
      <c r="E60" s="239"/>
      <c r="F60" s="239"/>
      <c r="G60" s="239"/>
      <c r="H60" s="239"/>
      <c r="I60" s="239"/>
      <c r="J60" s="239"/>
      <c r="K60" s="239"/>
      <c r="L60" s="239"/>
      <c r="M60" s="239"/>
      <c r="N60" s="239"/>
      <c r="O60" s="239"/>
      <c r="P60" s="239"/>
      <c r="Q60" s="239"/>
      <c r="R60" s="239"/>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&amp;C&amp;"Arial,Standard"- 13 -</oddHeader>
  </headerFooter>
</worksheet>
</file>

<file path=xl/worksheets/sheet11.xml><?xml version="1.0" encoding="utf-8"?>
<worksheet xmlns="http://schemas.openxmlformats.org/spreadsheetml/2006/main" xmlns:r="http://schemas.openxmlformats.org/officeDocument/2006/relationships">
  <dimension ref="A1:S69"/>
  <sheetViews>
    <sheetView zoomScale="75" zoomScaleNormal="75" workbookViewId="0" topLeftCell="A1">
      <selection activeCell="A70" sqref="A70:IV65536"/>
    </sheetView>
  </sheetViews>
  <sheetFormatPr defaultColWidth="11.421875" defaultRowHeight="12.75"/>
  <cols>
    <col min="1" max="1" width="27.8515625" style="242" customWidth="1"/>
    <col min="2" max="3" width="9.7109375" style="242" customWidth="1"/>
    <col min="4" max="4" width="9.8515625" style="242" customWidth="1"/>
    <col min="5" max="9" width="9.7109375" style="242" customWidth="1"/>
    <col min="10" max="10" width="11.421875" style="242" customWidth="1"/>
    <col min="11" max="11" width="29.28125" style="242" customWidth="1"/>
    <col min="12" max="19" width="8.7109375" style="242" customWidth="1"/>
    <col min="20" max="16384" width="11.421875" style="242" customWidth="1"/>
  </cols>
  <sheetData>
    <row r="1" spans="1:9" ht="14.25">
      <c r="A1" s="241" t="s">
        <v>130</v>
      </c>
      <c r="B1" s="241"/>
      <c r="C1" s="241"/>
      <c r="D1" s="241"/>
      <c r="E1" s="241"/>
      <c r="F1" s="241"/>
      <c r="G1" s="241"/>
      <c r="H1" s="241"/>
      <c r="I1" s="241"/>
    </row>
    <row r="2" spans="1:9" ht="14.25">
      <c r="A2" s="243"/>
      <c r="B2" s="244"/>
      <c r="C2" s="244"/>
      <c r="D2" s="244"/>
      <c r="E2" s="244"/>
      <c r="F2" s="244"/>
      <c r="G2" s="244"/>
      <c r="H2" s="244"/>
      <c r="I2" s="244"/>
    </row>
    <row r="3" spans="1:9" ht="12.75">
      <c r="A3" s="603" t="s">
        <v>52</v>
      </c>
      <c r="B3" s="606" t="s">
        <v>71</v>
      </c>
      <c r="C3" s="607"/>
      <c r="D3" s="599" t="s">
        <v>55</v>
      </c>
      <c r="E3" s="607"/>
      <c r="F3" s="599" t="s">
        <v>72</v>
      </c>
      <c r="G3" s="607"/>
      <c r="H3" s="599" t="s">
        <v>73</v>
      </c>
      <c r="I3" s="600"/>
    </row>
    <row r="4" spans="1:9" ht="12.75">
      <c r="A4" s="604"/>
      <c r="B4" s="608"/>
      <c r="C4" s="609"/>
      <c r="D4" s="601"/>
      <c r="E4" s="609"/>
      <c r="F4" s="601"/>
      <c r="G4" s="609"/>
      <c r="H4" s="601"/>
      <c r="I4" s="602"/>
    </row>
    <row r="5" spans="1:9" ht="12.75">
      <c r="A5" s="604"/>
      <c r="B5" s="245" t="s">
        <v>59</v>
      </c>
      <c r="C5" s="245" t="s">
        <v>60</v>
      </c>
      <c r="D5" s="245" t="s">
        <v>59</v>
      </c>
      <c r="E5" s="245" t="s">
        <v>60</v>
      </c>
      <c r="F5" s="245" t="s">
        <v>59</v>
      </c>
      <c r="G5" s="245" t="s">
        <v>60</v>
      </c>
      <c r="H5" s="245" t="s">
        <v>59</v>
      </c>
      <c r="I5" s="246" t="s">
        <v>60</v>
      </c>
    </row>
    <row r="6" spans="1:9" ht="12.75">
      <c r="A6" s="605"/>
      <c r="B6" s="247" t="s">
        <v>61</v>
      </c>
      <c r="C6" s="248" t="s">
        <v>74</v>
      </c>
      <c r="D6" s="248" t="s">
        <v>61</v>
      </c>
      <c r="E6" s="248" t="s">
        <v>74</v>
      </c>
      <c r="F6" s="248" t="s">
        <v>61</v>
      </c>
      <c r="G6" s="248" t="s">
        <v>74</v>
      </c>
      <c r="H6" s="248" t="s">
        <v>61</v>
      </c>
      <c r="I6" s="249" t="s">
        <v>74</v>
      </c>
    </row>
    <row r="7" spans="1:9" ht="12.75">
      <c r="A7" s="250"/>
      <c r="B7" s="251"/>
      <c r="C7" s="251"/>
      <c r="D7" s="251"/>
      <c r="E7" s="251"/>
      <c r="F7" s="251"/>
      <c r="G7" s="251"/>
      <c r="H7" s="251"/>
      <c r="I7" s="251"/>
    </row>
    <row r="8" spans="1:9" ht="12.75">
      <c r="A8" s="252" t="s">
        <v>138</v>
      </c>
      <c r="B8" s="253"/>
      <c r="C8" s="253"/>
      <c r="D8" s="253"/>
      <c r="E8" s="253"/>
      <c r="F8" s="253"/>
      <c r="G8" s="253"/>
      <c r="H8" s="253"/>
      <c r="I8" s="253"/>
    </row>
    <row r="9" spans="1:9" ht="12.75">
      <c r="A9" s="250"/>
      <c r="B9" s="254"/>
      <c r="C9" s="254"/>
      <c r="D9" s="254"/>
      <c r="E9" s="254"/>
      <c r="F9" s="255"/>
      <c r="G9" s="254"/>
      <c r="H9" s="254"/>
      <c r="I9" s="254"/>
    </row>
    <row r="10" spans="1:9" ht="12.75">
      <c r="A10" s="256">
        <v>1991</v>
      </c>
      <c r="B10" s="50">
        <v>0</v>
      </c>
      <c r="C10" s="50">
        <v>0</v>
      </c>
      <c r="D10" s="257">
        <v>426</v>
      </c>
      <c r="E10" s="50">
        <v>0</v>
      </c>
      <c r="F10" s="257">
        <v>374</v>
      </c>
      <c r="G10" s="50">
        <v>0</v>
      </c>
      <c r="H10" s="258">
        <v>52</v>
      </c>
      <c r="I10" s="50">
        <v>0</v>
      </c>
    </row>
    <row r="11" spans="1:9" ht="12.75">
      <c r="A11" s="256">
        <v>1992</v>
      </c>
      <c r="B11" s="258">
        <v>52</v>
      </c>
      <c r="C11" s="50">
        <v>0</v>
      </c>
      <c r="D11" s="257">
        <v>724</v>
      </c>
      <c r="E11" s="50">
        <v>0</v>
      </c>
      <c r="F11" s="257">
        <v>611</v>
      </c>
      <c r="G11" s="50">
        <v>0</v>
      </c>
      <c r="H11" s="258">
        <v>165</v>
      </c>
      <c r="I11" s="50">
        <v>0</v>
      </c>
    </row>
    <row r="12" spans="1:9" ht="12.75">
      <c r="A12" s="256">
        <v>1993</v>
      </c>
      <c r="B12" s="258">
        <v>165</v>
      </c>
      <c r="C12" s="50">
        <v>0</v>
      </c>
      <c r="D12" s="257">
        <v>966</v>
      </c>
      <c r="E12" s="50">
        <v>0</v>
      </c>
      <c r="F12" s="257">
        <v>932</v>
      </c>
      <c r="G12" s="50">
        <v>0</v>
      </c>
      <c r="H12" s="258">
        <v>199</v>
      </c>
      <c r="I12" s="50">
        <v>0</v>
      </c>
    </row>
    <row r="13" spans="1:9" ht="12.75">
      <c r="A13" s="256">
        <v>1994</v>
      </c>
      <c r="B13" s="258">
        <v>199</v>
      </c>
      <c r="C13" s="50">
        <v>0</v>
      </c>
      <c r="D13" s="257">
        <v>1074</v>
      </c>
      <c r="E13" s="50">
        <v>0</v>
      </c>
      <c r="F13" s="257">
        <v>1031</v>
      </c>
      <c r="G13" s="50">
        <v>0</v>
      </c>
      <c r="H13" s="258">
        <v>242</v>
      </c>
      <c r="I13" s="50">
        <v>0</v>
      </c>
    </row>
    <row r="14" spans="1:9" ht="12.75">
      <c r="A14" s="256">
        <v>1995</v>
      </c>
      <c r="B14" s="258">
        <v>242</v>
      </c>
      <c r="C14" s="50">
        <v>0</v>
      </c>
      <c r="D14" s="257">
        <v>1372</v>
      </c>
      <c r="E14" s="50">
        <v>0</v>
      </c>
      <c r="F14" s="257">
        <v>1284</v>
      </c>
      <c r="G14" s="50">
        <v>0</v>
      </c>
      <c r="H14" s="258">
        <v>330</v>
      </c>
      <c r="I14" s="50">
        <v>0</v>
      </c>
    </row>
    <row r="15" spans="1:9" ht="12.75">
      <c r="A15" s="256" t="s">
        <v>75</v>
      </c>
      <c r="B15" s="258">
        <v>330</v>
      </c>
      <c r="C15" s="50">
        <v>0</v>
      </c>
      <c r="D15" s="257">
        <v>1649</v>
      </c>
      <c r="E15" s="50">
        <v>0</v>
      </c>
      <c r="F15" s="257">
        <v>1607</v>
      </c>
      <c r="G15" s="50">
        <v>0</v>
      </c>
      <c r="H15" s="258">
        <v>372</v>
      </c>
      <c r="I15" s="50">
        <v>0</v>
      </c>
    </row>
    <row r="16" spans="1:9" ht="12.75">
      <c r="A16" s="256" t="s">
        <v>76</v>
      </c>
      <c r="B16" s="258">
        <v>372</v>
      </c>
      <c r="C16" s="50">
        <v>0</v>
      </c>
      <c r="D16" s="257">
        <v>1947</v>
      </c>
      <c r="E16" s="50">
        <v>0</v>
      </c>
      <c r="F16" s="257">
        <v>1938</v>
      </c>
      <c r="G16" s="50">
        <v>0</v>
      </c>
      <c r="H16" s="258">
        <v>381</v>
      </c>
      <c r="I16" s="50">
        <v>0</v>
      </c>
    </row>
    <row r="17" spans="1:9" ht="12.75">
      <c r="A17" s="256" t="s">
        <v>77</v>
      </c>
      <c r="B17" s="258">
        <v>381</v>
      </c>
      <c r="C17" s="50">
        <v>0</v>
      </c>
      <c r="D17" s="257">
        <v>2116</v>
      </c>
      <c r="E17" s="50">
        <v>0</v>
      </c>
      <c r="F17" s="257">
        <v>2121</v>
      </c>
      <c r="G17" s="50">
        <v>0</v>
      </c>
      <c r="H17" s="258">
        <v>376</v>
      </c>
      <c r="I17" s="50">
        <v>0</v>
      </c>
    </row>
    <row r="18" spans="1:9" ht="12.75">
      <c r="A18" s="259" t="s">
        <v>78</v>
      </c>
      <c r="B18" s="260">
        <v>376</v>
      </c>
      <c r="C18" s="50">
        <v>0</v>
      </c>
      <c r="D18" s="261">
        <v>2691</v>
      </c>
      <c r="E18" s="50">
        <v>0</v>
      </c>
      <c r="F18" s="261">
        <v>2660</v>
      </c>
      <c r="G18" s="50">
        <v>0</v>
      </c>
      <c r="H18" s="260">
        <v>407</v>
      </c>
      <c r="I18" s="50">
        <v>0</v>
      </c>
    </row>
    <row r="19" spans="1:9" ht="12.75">
      <c r="A19" s="259" t="s">
        <v>80</v>
      </c>
      <c r="B19" s="260">
        <v>407</v>
      </c>
      <c r="C19" s="50">
        <v>0</v>
      </c>
      <c r="D19" s="261">
        <v>2341</v>
      </c>
      <c r="E19" s="50">
        <v>0</v>
      </c>
      <c r="F19" s="261">
        <v>2307</v>
      </c>
      <c r="G19" s="50">
        <v>0</v>
      </c>
      <c r="H19" s="260">
        <v>441</v>
      </c>
      <c r="I19" s="50">
        <v>0</v>
      </c>
    </row>
    <row r="20" spans="1:9" ht="12.75">
      <c r="A20" s="259" t="s">
        <v>81</v>
      </c>
      <c r="B20" s="260">
        <v>441</v>
      </c>
      <c r="C20" s="50">
        <v>0</v>
      </c>
      <c r="D20" s="261">
        <v>2113</v>
      </c>
      <c r="E20" s="50">
        <v>0</v>
      </c>
      <c r="F20" s="261">
        <v>2109</v>
      </c>
      <c r="G20" s="50">
        <v>0</v>
      </c>
      <c r="H20" s="260">
        <v>445</v>
      </c>
      <c r="I20" s="50">
        <v>0</v>
      </c>
    </row>
    <row r="21" spans="1:9" ht="12.75">
      <c r="A21" s="259" t="s">
        <v>82</v>
      </c>
      <c r="B21" s="260">
        <v>445</v>
      </c>
      <c r="C21" s="50">
        <v>0</v>
      </c>
      <c r="D21" s="261">
        <v>1975</v>
      </c>
      <c r="E21" s="50">
        <v>0</v>
      </c>
      <c r="F21" s="261">
        <v>1995</v>
      </c>
      <c r="G21" s="50">
        <v>0</v>
      </c>
      <c r="H21" s="260">
        <v>425</v>
      </c>
      <c r="I21" s="50">
        <v>0</v>
      </c>
    </row>
    <row r="22" spans="1:9" ht="12.75">
      <c r="A22" s="259" t="s">
        <v>120</v>
      </c>
      <c r="B22" s="260">
        <v>425</v>
      </c>
      <c r="C22" s="50">
        <v>0</v>
      </c>
      <c r="D22" s="261">
        <v>1883</v>
      </c>
      <c r="E22" s="50">
        <v>0</v>
      </c>
      <c r="F22" s="261">
        <v>1863</v>
      </c>
      <c r="G22" s="50">
        <v>0</v>
      </c>
      <c r="H22" s="260">
        <v>445</v>
      </c>
      <c r="I22" s="50">
        <v>0</v>
      </c>
    </row>
    <row r="23" spans="1:9" ht="12.75">
      <c r="A23" s="259" t="s">
        <v>121</v>
      </c>
      <c r="B23" s="260">
        <v>445</v>
      </c>
      <c r="C23" s="50">
        <v>0</v>
      </c>
      <c r="D23" s="261">
        <v>2169</v>
      </c>
      <c r="E23" s="261">
        <v>473</v>
      </c>
      <c r="F23" s="261">
        <v>2169</v>
      </c>
      <c r="G23" s="261">
        <v>473</v>
      </c>
      <c r="H23" s="260">
        <f>B23+D23-F23</f>
        <v>445</v>
      </c>
      <c r="I23" s="50">
        <f>C23+E23-G23</f>
        <v>0</v>
      </c>
    </row>
    <row r="24" spans="1:9" ht="12.75">
      <c r="A24" s="262" t="s">
        <v>136</v>
      </c>
      <c r="B24" s="263">
        <f>H23</f>
        <v>445</v>
      </c>
      <c r="C24" s="92">
        <v>0</v>
      </c>
      <c r="D24" s="264">
        <f>'[1]TabTeil2'!I42+'[1]TabTeil2'!I114</f>
        <v>1973</v>
      </c>
      <c r="E24" s="264">
        <f>'[1]TabTeil2'!I114</f>
        <v>377</v>
      </c>
      <c r="F24" s="264">
        <f>'[1]TabTeil2'!K43+'[1]TabTeil2'!K124</f>
        <v>1990</v>
      </c>
      <c r="G24" s="264">
        <f>'[1]TabTeil2'!K115</f>
        <v>377</v>
      </c>
      <c r="H24" s="263">
        <f>B24+D24-F24</f>
        <v>428</v>
      </c>
      <c r="I24" s="263">
        <f>C24+E24-G24</f>
        <v>0</v>
      </c>
    </row>
    <row r="25" spans="1:9" ht="12.75">
      <c r="A25" s="265"/>
      <c r="B25" s="266"/>
      <c r="C25" s="266"/>
      <c r="D25" s="266"/>
      <c r="E25" s="266"/>
      <c r="F25" s="266"/>
      <c r="G25" s="266"/>
      <c r="H25" s="266"/>
      <c r="I25" s="266"/>
    </row>
    <row r="26" spans="1:9" ht="12.75">
      <c r="A26" s="267" t="s">
        <v>96</v>
      </c>
      <c r="B26" s="268"/>
      <c r="C26" s="268"/>
      <c r="D26" s="268"/>
      <c r="E26" s="268"/>
      <c r="F26" s="268"/>
      <c r="G26" s="268"/>
      <c r="H26" s="268"/>
      <c r="I26" s="268"/>
    </row>
    <row r="27" spans="1:9" ht="12.75">
      <c r="A27" s="267" t="s">
        <v>97</v>
      </c>
      <c r="B27" s="258">
        <f>'[1]TabTeil1'!G40+'[1]TabTeil1'!G108</f>
        <v>105</v>
      </c>
      <c r="C27" s="50">
        <f>'[1]TabTeil1'!G108</f>
        <v>0</v>
      </c>
      <c r="D27" s="48" t="s">
        <v>126</v>
      </c>
      <c r="E27" s="48" t="s">
        <v>187</v>
      </c>
      <c r="F27" s="48" t="s">
        <v>126</v>
      </c>
      <c r="G27" s="48" t="s">
        <v>187</v>
      </c>
      <c r="H27" s="258">
        <f>'[1]TabTeil1'!G43+'[1]TabTeil1'!G111</f>
        <v>105</v>
      </c>
      <c r="I27" s="50">
        <f>'[1]TabTeil1'!G119</f>
        <v>0</v>
      </c>
    </row>
    <row r="28" spans="1:9" ht="12.75">
      <c r="A28" s="267" t="s">
        <v>98</v>
      </c>
      <c r="B28" s="258">
        <f>'[1]TabTeil1'!H40+'[1]TabTeil1'!H108</f>
        <v>340</v>
      </c>
      <c r="C28" s="50">
        <f>'[1]TabTeil1'!H108</f>
        <v>0</v>
      </c>
      <c r="D28" s="48" t="s">
        <v>126</v>
      </c>
      <c r="E28" s="48" t="s">
        <v>187</v>
      </c>
      <c r="F28" s="48" t="s">
        <v>126</v>
      </c>
      <c r="G28" s="48" t="s">
        <v>187</v>
      </c>
      <c r="H28" s="258">
        <f>'[1]TabTeil1'!H43+'[1]TabTeil1'!H111</f>
        <v>323</v>
      </c>
      <c r="I28" s="50">
        <f>'[1]TabTeil1'!H111</f>
        <v>0</v>
      </c>
    </row>
    <row r="29" spans="1:9" ht="12.75">
      <c r="A29" s="267"/>
      <c r="B29" s="268"/>
      <c r="C29" s="268"/>
      <c r="D29" s="268"/>
      <c r="E29" s="268"/>
      <c r="F29" s="268"/>
      <c r="G29" s="268"/>
      <c r="H29" s="268"/>
      <c r="I29" s="268"/>
    </row>
    <row r="30" spans="1:9" ht="12.75">
      <c r="A30" s="267" t="s">
        <v>99</v>
      </c>
      <c r="B30" s="258">
        <f>'[1]TabTeil1'!P40+'[1]TabTeil1'!P108</f>
        <v>445</v>
      </c>
      <c r="C30" s="50">
        <f>'[1]TabTeil1'!P108</f>
        <v>0</v>
      </c>
      <c r="D30" s="257">
        <f>'[1]TabTeil1'!P41+'[1]TabTeil1'!P109</f>
        <v>1919</v>
      </c>
      <c r="E30" s="258">
        <f>'[1]TabTeil1'!P109</f>
        <v>367</v>
      </c>
      <c r="F30" s="257">
        <f>'[1]TabTeil1'!P42+'[1]TabTeil1'!P110</f>
        <v>1939</v>
      </c>
      <c r="G30" s="258">
        <f>'[1]TabTeil1'!P110</f>
        <v>367</v>
      </c>
      <c r="H30" s="258">
        <f aca="true" t="shared" si="0" ref="H30:I34">B30+D30-F30</f>
        <v>425</v>
      </c>
      <c r="I30" s="50">
        <f t="shared" si="0"/>
        <v>0</v>
      </c>
    </row>
    <row r="31" spans="1:9" ht="12.75">
      <c r="A31" s="267" t="s">
        <v>100</v>
      </c>
      <c r="B31" s="50">
        <f>'[1]TabTeil2'!C41+'[1]TabTeil2'!C113</f>
        <v>0</v>
      </c>
      <c r="C31" s="50">
        <f>'[1]TabTeil2'!C113</f>
        <v>0</v>
      </c>
      <c r="D31" s="257">
        <f>'[1]TabTeil2'!C42+'[1]TabTeil2'!C114</f>
        <v>15</v>
      </c>
      <c r="E31" s="258">
        <f>'[1]TabTeil2'!C114</f>
        <v>10</v>
      </c>
      <c r="F31" s="257">
        <f>'[1]TabTeil2'!C43+'[1]TabTeil2'!C115</f>
        <v>14</v>
      </c>
      <c r="G31" s="258">
        <f>'[1]TabTeil2'!C115</f>
        <v>10</v>
      </c>
      <c r="H31" s="258">
        <f t="shared" si="0"/>
        <v>1</v>
      </c>
      <c r="I31" s="50">
        <f t="shared" si="0"/>
        <v>0</v>
      </c>
    </row>
    <row r="32" spans="1:9" ht="12.75">
      <c r="A32" s="267" t="s">
        <v>101</v>
      </c>
      <c r="B32" s="50">
        <f>'[1]TabTeil2'!E113+'[1]TabTeil2'!E41</f>
        <v>0</v>
      </c>
      <c r="C32" s="50">
        <f>'[1]TabTeil2'!E113</f>
        <v>0</v>
      </c>
      <c r="D32" s="50">
        <f>'[1]TabTeil2'!E42+'[1]TabTeil2'!E123</f>
        <v>0</v>
      </c>
      <c r="E32" s="50">
        <f>'[1]TabTeil2'!E114</f>
        <v>0</v>
      </c>
      <c r="F32" s="50">
        <f>'[1]TabTeil2'!E43+'[1]TabTeil2'!E115</f>
        <v>0</v>
      </c>
      <c r="G32" s="50">
        <f>'[1]TabTeil2'!E115</f>
        <v>0</v>
      </c>
      <c r="H32" s="50">
        <f t="shared" si="0"/>
        <v>0</v>
      </c>
      <c r="I32" s="50">
        <f t="shared" si="0"/>
        <v>0</v>
      </c>
    </row>
    <row r="33" spans="1:9" ht="12.75">
      <c r="A33" s="267" t="s">
        <v>102</v>
      </c>
      <c r="B33" s="50">
        <f>'[1]TabTeil2'!F41+'[1]TabTeil2'!F113</f>
        <v>0</v>
      </c>
      <c r="C33" s="50">
        <f>'[1]TabTeil2'!F113</f>
        <v>0</v>
      </c>
      <c r="D33" s="257">
        <f>'[1]TabTeil2'!F42+'[1]TabTeil2'!F114</f>
        <v>27</v>
      </c>
      <c r="E33" s="50">
        <f>'[1]TabTeil2'!F114</f>
        <v>0</v>
      </c>
      <c r="F33" s="257">
        <f>'[1]TabTeil2'!F115+'[1]TabTeil2'!F43</f>
        <v>26</v>
      </c>
      <c r="G33" s="50">
        <f>'[1]TabTeil2'!F115</f>
        <v>0</v>
      </c>
      <c r="H33" s="258">
        <f t="shared" si="0"/>
        <v>1</v>
      </c>
      <c r="I33" s="50">
        <f t="shared" si="0"/>
        <v>0</v>
      </c>
    </row>
    <row r="34" spans="1:9" ht="12.75">
      <c r="A34" s="267" t="s">
        <v>103</v>
      </c>
      <c r="B34" s="50">
        <f>'[1]TabTeil1'!I108+'[1]TabTeil1'!I40</f>
        <v>0</v>
      </c>
      <c r="C34" s="50">
        <f>'[1]TabTeil1'!I108</f>
        <v>0</v>
      </c>
      <c r="D34" s="257">
        <f>'[1]TabTeil1'!I41+'[1]TabTeil1'!I109</f>
        <v>12</v>
      </c>
      <c r="E34" s="50">
        <f>'[1]TabTeil1'!I109</f>
        <v>0</v>
      </c>
      <c r="F34" s="257">
        <f>'[1]TabTeil1'!I42+'[1]TabTeil1'!I110</f>
        <v>11</v>
      </c>
      <c r="G34" s="50">
        <f>'[1]TabTeil1'!I110</f>
        <v>0</v>
      </c>
      <c r="H34" s="258">
        <f t="shared" si="0"/>
        <v>1</v>
      </c>
      <c r="I34" s="50">
        <f t="shared" si="0"/>
        <v>0</v>
      </c>
    </row>
    <row r="35" spans="1:9" ht="12.75">
      <c r="A35" s="267"/>
      <c r="B35" s="268"/>
      <c r="C35" s="268"/>
      <c r="D35" s="268"/>
      <c r="E35" s="268"/>
      <c r="F35" s="268"/>
      <c r="G35" s="268"/>
      <c r="H35" s="268"/>
      <c r="I35" s="268"/>
    </row>
    <row r="36" spans="1:9" ht="12.75">
      <c r="A36" s="267" t="s">
        <v>104</v>
      </c>
      <c r="B36" s="268"/>
      <c r="C36" s="268"/>
      <c r="D36" s="268"/>
      <c r="E36" s="268"/>
      <c r="F36" s="268"/>
      <c r="G36" s="268"/>
      <c r="H36" s="268"/>
      <c r="I36" s="268"/>
    </row>
    <row r="37" spans="1:9" ht="12.75">
      <c r="A37" s="267" t="s">
        <v>105</v>
      </c>
      <c r="B37" s="258">
        <v>12</v>
      </c>
      <c r="C37" s="258">
        <v>9</v>
      </c>
      <c r="D37" s="48" t="s">
        <v>126</v>
      </c>
      <c r="E37" s="48" t="s">
        <v>187</v>
      </c>
      <c r="F37" s="48" t="s">
        <v>126</v>
      </c>
      <c r="G37" s="48" t="s">
        <v>187</v>
      </c>
      <c r="H37" s="258">
        <f>'[1]Übersicht'!E163+'[1]Übersicht'!F163+'[1]Übersicht'!E93+'[1]Übersicht'!F93</f>
        <v>12</v>
      </c>
      <c r="I37" s="260">
        <f>'[1]Übersicht'!E163+'[1]Übersicht'!F163</f>
        <v>10</v>
      </c>
    </row>
    <row r="38" spans="1:9" ht="12.75">
      <c r="A38" s="267"/>
      <c r="B38" s="268"/>
      <c r="C38" s="268"/>
      <c r="D38" s="268"/>
      <c r="E38" s="268"/>
      <c r="F38" s="268"/>
      <c r="G38" s="268"/>
      <c r="H38" s="268"/>
      <c r="I38" s="268"/>
    </row>
    <row r="39" spans="1:9" ht="12.75">
      <c r="A39" s="267"/>
      <c r="B39" s="268"/>
      <c r="C39" s="268"/>
      <c r="D39" s="268"/>
      <c r="E39" s="268"/>
      <c r="F39" s="268"/>
      <c r="G39" s="268"/>
      <c r="H39" s="268"/>
      <c r="I39" s="268"/>
    </row>
    <row r="40" spans="1:9" ht="12.75">
      <c r="A40" s="267" t="s">
        <v>0</v>
      </c>
      <c r="B40" s="258">
        <f aca="true" t="shared" si="1" ref="B40:G40">B30</f>
        <v>445</v>
      </c>
      <c r="C40" s="50">
        <f t="shared" si="1"/>
        <v>0</v>
      </c>
      <c r="D40" s="257">
        <f t="shared" si="1"/>
        <v>1919</v>
      </c>
      <c r="E40" s="258">
        <f t="shared" si="1"/>
        <v>367</v>
      </c>
      <c r="F40" s="257">
        <f t="shared" si="1"/>
        <v>1939</v>
      </c>
      <c r="G40" s="258">
        <f t="shared" si="1"/>
        <v>367</v>
      </c>
      <c r="H40" s="258">
        <f>B40+D40-F40</f>
        <v>425</v>
      </c>
      <c r="I40" s="50">
        <f>C40+E40-G40</f>
        <v>0</v>
      </c>
    </row>
    <row r="41" spans="1:9" ht="12.75">
      <c r="A41" s="267" t="s">
        <v>96</v>
      </c>
      <c r="B41" s="268"/>
      <c r="C41" s="268"/>
      <c r="D41" s="268"/>
      <c r="E41" s="268"/>
      <c r="F41" s="268"/>
      <c r="G41" s="268"/>
      <c r="H41" s="268"/>
      <c r="I41" s="268"/>
    </row>
    <row r="42" spans="1:10" ht="12.75">
      <c r="A42" s="267" t="s">
        <v>106</v>
      </c>
      <c r="B42" s="258">
        <f>'[1]TabTeil1'!M40+'[1]TabTeil1'!M108</f>
        <v>36</v>
      </c>
      <c r="C42" s="50">
        <f>'[1]TabTeil1'!M108</f>
        <v>0</v>
      </c>
      <c r="D42" s="257">
        <f>'[1]TabTeil1'!M109+'[1]TabTeil1'!M41</f>
        <v>541</v>
      </c>
      <c r="E42" s="258">
        <f>'[1]TabTeil1'!M109</f>
        <v>52</v>
      </c>
      <c r="F42" s="257">
        <f>'[1]TabTeil1'!M118+'[1]TabTeil1'!M42</f>
        <v>523</v>
      </c>
      <c r="G42" s="258">
        <f>'[1]TabTeil1'!M110</f>
        <v>52</v>
      </c>
      <c r="H42" s="258">
        <f aca="true" t="shared" si="2" ref="H42:I44">B42+D42-F42</f>
        <v>54</v>
      </c>
      <c r="I42" s="50">
        <f t="shared" si="2"/>
        <v>0</v>
      </c>
      <c r="J42" s="269"/>
    </row>
    <row r="43" spans="1:10" ht="12.75">
      <c r="A43" s="267" t="s">
        <v>107</v>
      </c>
      <c r="B43" s="258">
        <f>'[1]TabTeil1'!N108+'[1]TabTeil1'!N40</f>
        <v>164</v>
      </c>
      <c r="C43" s="50">
        <f>'[1]TabTeil1'!N108</f>
        <v>0</v>
      </c>
      <c r="D43" s="257">
        <f>'[1]TabTeil1'!N41+'[1]TabTeil1'!N109</f>
        <v>653</v>
      </c>
      <c r="E43" s="258">
        <f>'[1]TabTeil1'!N109</f>
        <v>129</v>
      </c>
      <c r="F43" s="257">
        <f>'[1]TabTeil1'!N42+'[1]TabTeil1'!N110</f>
        <v>682</v>
      </c>
      <c r="G43" s="258">
        <f>'[1]TabTeil1'!N110</f>
        <v>129</v>
      </c>
      <c r="H43" s="258">
        <f t="shared" si="2"/>
        <v>135</v>
      </c>
      <c r="I43" s="50">
        <f t="shared" si="2"/>
        <v>0</v>
      </c>
      <c r="J43" s="269"/>
    </row>
    <row r="44" spans="1:10" ht="12.75">
      <c r="A44" s="267" t="s">
        <v>108</v>
      </c>
      <c r="B44" s="258">
        <f>'[1]TabTeil1'!O40+'[1]TabTeil1'!O108</f>
        <v>245</v>
      </c>
      <c r="C44" s="50">
        <f>'[1]TabTeil1'!O108</f>
        <v>0</v>
      </c>
      <c r="D44" s="257">
        <f>'[1]TabTeil1'!O109+'[1]TabTeil1'!O41</f>
        <v>725</v>
      </c>
      <c r="E44" s="258">
        <f>'[1]TabTeil1'!O109</f>
        <v>186</v>
      </c>
      <c r="F44" s="257">
        <f>'[1]TabTeil1'!O110+'[1]TabTeil1'!O42</f>
        <v>734</v>
      </c>
      <c r="G44" s="258">
        <f>'[1]TabTeil1'!O110</f>
        <v>186</v>
      </c>
      <c r="H44" s="258">
        <f t="shared" si="2"/>
        <v>236</v>
      </c>
      <c r="I44" s="50">
        <f t="shared" si="2"/>
        <v>0</v>
      </c>
      <c r="J44" s="269"/>
    </row>
    <row r="45" spans="1:10" ht="12.75">
      <c r="A45" s="267"/>
      <c r="B45" s="268"/>
      <c r="C45" s="268"/>
      <c r="D45" s="257"/>
      <c r="E45" s="257"/>
      <c r="F45" s="257"/>
      <c r="G45" s="257"/>
      <c r="H45" s="257"/>
      <c r="I45" s="257"/>
      <c r="J45" s="270"/>
    </row>
    <row r="46" spans="1:9" ht="12.75">
      <c r="A46" s="267" t="s">
        <v>109</v>
      </c>
      <c r="B46" s="258">
        <f>'[1]TabTeil1'!Q40+'[1]TabTeil1'!Q108</f>
        <v>7</v>
      </c>
      <c r="C46" s="50">
        <f>'[1]TabTeil1'!Q108</f>
        <v>0</v>
      </c>
      <c r="D46" s="257">
        <f>'[1]TabTeil1'!Q109+'[1]TabTeil1'!Q41</f>
        <v>173</v>
      </c>
      <c r="E46" s="258">
        <f>'[1]TabTeil1'!Q109</f>
        <v>27</v>
      </c>
      <c r="F46" s="257">
        <f>'[1]TabTeil1'!Q42+'[1]TabTeil1'!Q118</f>
        <v>166</v>
      </c>
      <c r="G46" s="258">
        <f>'[1]TabTeil1'!Q110</f>
        <v>27</v>
      </c>
      <c r="H46" s="258">
        <f>B46+D46-F46</f>
        <v>14</v>
      </c>
      <c r="I46" s="50">
        <f>C46+E46-G46</f>
        <v>0</v>
      </c>
    </row>
    <row r="47" spans="1:9" ht="9" customHeight="1">
      <c r="A47" s="267"/>
      <c r="B47" s="258"/>
      <c r="C47" s="271"/>
      <c r="D47" s="257"/>
      <c r="E47" s="271"/>
      <c r="F47" s="257"/>
      <c r="G47" s="271"/>
      <c r="H47" s="258"/>
      <c r="I47" s="271"/>
    </row>
    <row r="48" spans="1:9" ht="12.75">
      <c r="A48" s="267" t="s">
        <v>110</v>
      </c>
      <c r="B48" s="268"/>
      <c r="C48" s="268"/>
      <c r="D48" s="268"/>
      <c r="E48" s="268"/>
      <c r="F48" s="268"/>
      <c r="G48" s="268"/>
      <c r="H48" s="268"/>
      <c r="I48" s="268"/>
    </row>
    <row r="49" spans="1:9" ht="12.75">
      <c r="A49" s="267" t="s">
        <v>111</v>
      </c>
      <c r="B49" s="258">
        <f>'[1]TabTeil1'!R40+'[1]TabTeil1'!R108</f>
        <v>33</v>
      </c>
      <c r="C49" s="50">
        <f>'[1]TabTeil1'!R108</f>
        <v>0</v>
      </c>
      <c r="D49" s="257">
        <f>'[1]TabTeil1'!R109+'[1]TabTeil1'!R41</f>
        <v>103</v>
      </c>
      <c r="E49" s="258">
        <f>'[1]TabTeil1'!R109</f>
        <v>6</v>
      </c>
      <c r="F49" s="257">
        <f>'[1]TabTeil1'!R42+'[1]TabTeil1'!R110</f>
        <v>107</v>
      </c>
      <c r="G49" s="258">
        <f>'[1]TabTeil1'!R110</f>
        <v>6</v>
      </c>
      <c r="H49" s="258">
        <f>B49+D49-F49</f>
        <v>29</v>
      </c>
      <c r="I49" s="50">
        <f>C49+E49-G49</f>
        <v>0</v>
      </c>
    </row>
    <row r="50" spans="1:9" ht="12.75">
      <c r="A50" s="267"/>
      <c r="B50" s="268"/>
      <c r="C50" s="268"/>
      <c r="D50" s="268"/>
      <c r="E50" s="268"/>
      <c r="F50" s="268"/>
      <c r="G50" s="268"/>
      <c r="H50" s="268"/>
      <c r="I50" s="268"/>
    </row>
    <row r="51" spans="1:9" ht="12.75">
      <c r="A51" s="267"/>
      <c r="B51" s="268"/>
      <c r="C51" s="268"/>
      <c r="D51" s="268"/>
      <c r="E51" s="268"/>
      <c r="F51" s="268"/>
      <c r="G51" s="268"/>
      <c r="H51" s="268"/>
      <c r="I51" s="268"/>
    </row>
    <row r="52" spans="1:9" ht="12.75">
      <c r="A52" s="267" t="s">
        <v>1</v>
      </c>
      <c r="B52" s="50">
        <f aca="true" t="shared" si="3" ref="B52:G52">B31</f>
        <v>0</v>
      </c>
      <c r="C52" s="50">
        <f t="shared" si="3"/>
        <v>0</v>
      </c>
      <c r="D52" s="257">
        <f t="shared" si="3"/>
        <v>15</v>
      </c>
      <c r="E52" s="258">
        <f t="shared" si="3"/>
        <v>10</v>
      </c>
      <c r="F52" s="257">
        <f t="shared" si="3"/>
        <v>14</v>
      </c>
      <c r="G52" s="258">
        <f t="shared" si="3"/>
        <v>10</v>
      </c>
      <c r="H52" s="258">
        <f>B52+D52-F52</f>
        <v>1</v>
      </c>
      <c r="I52" s="50">
        <f>C52+E52-G52</f>
        <v>0</v>
      </c>
    </row>
    <row r="53" spans="1:9" ht="12.75">
      <c r="A53" s="267" t="s">
        <v>112</v>
      </c>
      <c r="B53" s="268"/>
      <c r="C53" s="268"/>
      <c r="D53" s="268"/>
      <c r="E53" s="268"/>
      <c r="F53" s="268"/>
      <c r="G53" s="268"/>
      <c r="H53" s="268"/>
      <c r="I53" s="268"/>
    </row>
    <row r="54" spans="1:9" ht="12.75">
      <c r="A54" s="267" t="s">
        <v>113</v>
      </c>
      <c r="B54" s="50">
        <f>'[1]TabTeil2'!D41+'[1]TabTeil2'!D113</f>
        <v>0</v>
      </c>
      <c r="C54" s="50">
        <f>'[1]TabTeil2'!D113</f>
        <v>0</v>
      </c>
      <c r="D54" s="50">
        <f>'[1]TabTeil2'!D114+'[1]TabTeil2'!D42</f>
        <v>0</v>
      </c>
      <c r="E54" s="50">
        <f>'[1]TabTeil2'!D114</f>
        <v>0</v>
      </c>
      <c r="F54" s="50">
        <f>'[1]TabTeil2'!D43+'[1]TabTeil2'!D115</f>
        <v>0</v>
      </c>
      <c r="G54" s="50">
        <f>'[1]TabTeil2'!D115</f>
        <v>0</v>
      </c>
      <c r="H54" s="50">
        <f>B54+D54-F54</f>
        <v>0</v>
      </c>
      <c r="I54" s="50">
        <f>C54+E54-G54</f>
        <v>0</v>
      </c>
    </row>
    <row r="55" spans="1:9" ht="12.75">
      <c r="A55" s="267"/>
      <c r="B55" s="268"/>
      <c r="C55" s="268"/>
      <c r="D55" s="268"/>
      <c r="E55" s="268"/>
      <c r="F55" s="268"/>
      <c r="G55" s="268"/>
      <c r="H55" s="268"/>
      <c r="I55" s="268"/>
    </row>
    <row r="56" spans="1:9" ht="12.75">
      <c r="A56" s="267"/>
      <c r="B56" s="268"/>
      <c r="C56" s="268"/>
      <c r="D56" s="268"/>
      <c r="E56" s="268"/>
      <c r="F56" s="268"/>
      <c r="G56" s="268"/>
      <c r="H56" s="268"/>
      <c r="I56" s="268"/>
    </row>
    <row r="57" spans="1:9" ht="12.75">
      <c r="A57" s="267" t="s">
        <v>114</v>
      </c>
      <c r="B57" s="50">
        <f aca="true" t="shared" si="4" ref="B57:G57">B33</f>
        <v>0</v>
      </c>
      <c r="C57" s="50">
        <f t="shared" si="4"/>
        <v>0</v>
      </c>
      <c r="D57" s="257">
        <f t="shared" si="4"/>
        <v>27</v>
      </c>
      <c r="E57" s="50">
        <f t="shared" si="4"/>
        <v>0</v>
      </c>
      <c r="F57" s="257">
        <f t="shared" si="4"/>
        <v>26</v>
      </c>
      <c r="G57" s="50">
        <f t="shared" si="4"/>
        <v>0</v>
      </c>
      <c r="H57" s="258">
        <f>B57+D57-F57</f>
        <v>1</v>
      </c>
      <c r="I57" s="50">
        <f>C57+E57-G57</f>
        <v>0</v>
      </c>
    </row>
    <row r="58" spans="1:9" ht="12.75">
      <c r="A58" s="267" t="s">
        <v>112</v>
      </c>
      <c r="B58" s="268"/>
      <c r="C58" s="268"/>
      <c r="D58" s="268"/>
      <c r="E58" s="268"/>
      <c r="F58" s="268"/>
      <c r="G58" s="268"/>
      <c r="H58" s="268"/>
      <c r="I58" s="268"/>
    </row>
    <row r="59" spans="1:9" ht="12.75">
      <c r="A59" s="267" t="s">
        <v>115</v>
      </c>
      <c r="B59" s="50">
        <f>'[1]TabTeil2'!H113+'[1]TabTeil2'!H41</f>
        <v>0</v>
      </c>
      <c r="C59" s="50">
        <f>'[1]TabTeil2'!H113</f>
        <v>0</v>
      </c>
      <c r="D59" s="257">
        <f>'[1]TabTeil2'!H42+'[1]TabTeil2'!H114</f>
        <v>3</v>
      </c>
      <c r="E59" s="50">
        <f>'[1]TabTeil2'!H114</f>
        <v>0</v>
      </c>
      <c r="F59" s="257">
        <f>'[1]TabTeil2'!H115+'[1]TabTeil2'!H43</f>
        <v>3</v>
      </c>
      <c r="G59" s="50">
        <f>'[1]TabTeil2'!H115</f>
        <v>0</v>
      </c>
      <c r="H59" s="50">
        <f>B59+D59-F59</f>
        <v>0</v>
      </c>
      <c r="I59" s="50">
        <f>C59+E59-G59</f>
        <v>0</v>
      </c>
    </row>
    <row r="60" spans="1:9" ht="12.75">
      <c r="A60" s="267" t="s">
        <v>58</v>
      </c>
      <c r="B60" s="268"/>
      <c r="C60" s="268"/>
      <c r="D60" s="268"/>
      <c r="E60" s="268"/>
      <c r="F60" s="268"/>
      <c r="G60" s="268"/>
      <c r="H60" s="268"/>
      <c r="I60" s="268"/>
    </row>
    <row r="61" spans="1:9" ht="12.75">
      <c r="A61" s="267"/>
      <c r="B61" s="268"/>
      <c r="C61" s="268"/>
      <c r="D61" s="268"/>
      <c r="E61" s="268"/>
      <c r="F61" s="268"/>
      <c r="G61" s="268"/>
      <c r="H61" s="268"/>
      <c r="I61" s="268"/>
    </row>
    <row r="62" spans="1:9" ht="12.75">
      <c r="A62" s="267" t="s">
        <v>54</v>
      </c>
      <c r="B62" s="50">
        <f aca="true" t="shared" si="5" ref="B62:G62">B34</f>
        <v>0</v>
      </c>
      <c r="C62" s="50">
        <f t="shared" si="5"/>
        <v>0</v>
      </c>
      <c r="D62" s="257">
        <f t="shared" si="5"/>
        <v>12</v>
      </c>
      <c r="E62" s="50">
        <f t="shared" si="5"/>
        <v>0</v>
      </c>
      <c r="F62" s="257">
        <f t="shared" si="5"/>
        <v>11</v>
      </c>
      <c r="G62" s="50">
        <f t="shared" si="5"/>
        <v>0</v>
      </c>
      <c r="H62" s="258">
        <f>B62+D62-F62</f>
        <v>1</v>
      </c>
      <c r="I62" s="50">
        <f>C62+E62-G62</f>
        <v>0</v>
      </c>
    </row>
    <row r="63" spans="1:9" ht="12.75">
      <c r="A63" s="267" t="s">
        <v>116</v>
      </c>
      <c r="B63" s="268"/>
      <c r="C63" s="268"/>
      <c r="D63" s="272"/>
      <c r="E63" s="268"/>
      <c r="F63" s="268"/>
      <c r="G63" s="268"/>
      <c r="H63" s="268"/>
      <c r="I63" s="268"/>
    </row>
    <row r="64" spans="1:9" ht="12.75">
      <c r="A64" s="267" t="s">
        <v>117</v>
      </c>
      <c r="B64" s="50">
        <f>'[1]TabTeil1'!J108+'[1]TabTeil1'!I40</f>
        <v>0</v>
      </c>
      <c r="C64" s="50">
        <f>'[1]TabTeil1'!J108</f>
        <v>0</v>
      </c>
      <c r="D64" s="50">
        <f>'[1]TabTeil1'!J41+'[1]TabTeil1'!J109</f>
        <v>0</v>
      </c>
      <c r="E64" s="50">
        <f>'[1]TabTeil1'!J109</f>
        <v>0</v>
      </c>
      <c r="F64" s="50">
        <f>'[1]TabTeil1'!J42+'[1]TabTeil1'!J110</f>
        <v>0</v>
      </c>
      <c r="G64" s="50">
        <f>'[1]TabTeil1'!J110</f>
        <v>0</v>
      </c>
      <c r="H64" s="50">
        <f aca="true" t="shared" si="6" ref="H64:I66">B64+D64-F64</f>
        <v>0</v>
      </c>
      <c r="I64" s="50">
        <f t="shared" si="6"/>
        <v>0</v>
      </c>
    </row>
    <row r="65" spans="1:10" ht="12.75">
      <c r="A65" s="267" t="s">
        <v>118</v>
      </c>
      <c r="B65" s="50">
        <f>'[1]TabTeil1'!K40+'[1]TabTeil1'!K108</f>
        <v>0</v>
      </c>
      <c r="C65" s="50">
        <f>'[1]TabTeil1'!K108</f>
        <v>0</v>
      </c>
      <c r="D65" s="50">
        <f>'[1]TabTeil1'!K109+'[1]TabTeil1'!K41</f>
        <v>0</v>
      </c>
      <c r="E65" s="50">
        <f>'[1]TabTeil1'!K109</f>
        <v>0</v>
      </c>
      <c r="F65" s="50">
        <f>'[1]TabTeil1'!K110+'[1]TabTeil1'!K42</f>
        <v>0</v>
      </c>
      <c r="G65" s="50">
        <f>'[1]TabTeil1'!K110</f>
        <v>0</v>
      </c>
      <c r="H65" s="50">
        <f t="shared" si="6"/>
        <v>0</v>
      </c>
      <c r="I65" s="50">
        <f t="shared" si="6"/>
        <v>0</v>
      </c>
      <c r="J65" s="242" t="s">
        <v>58</v>
      </c>
    </row>
    <row r="66" spans="1:9" ht="12.75">
      <c r="A66" s="267" t="s">
        <v>119</v>
      </c>
      <c r="B66" s="50">
        <f>'[1]TabTeil1'!L108+'[1]TabTeil1'!L40</f>
        <v>0</v>
      </c>
      <c r="C66" s="50">
        <f>'[1]TabTeil1'!L108</f>
        <v>0</v>
      </c>
      <c r="D66" s="257">
        <f>'[1]TabTeil1'!L41</f>
        <v>12</v>
      </c>
      <c r="E66" s="50">
        <f>'[1]TabTeil1'!L109</f>
        <v>0</v>
      </c>
      <c r="F66" s="257">
        <f>'[1]TabTeil1'!L42+'[1]TabTeil1'!L110</f>
        <v>11</v>
      </c>
      <c r="G66" s="50">
        <f>'[1]TabTeil1'!L110</f>
        <v>0</v>
      </c>
      <c r="H66" s="258">
        <f t="shared" si="6"/>
        <v>1</v>
      </c>
      <c r="I66" s="50">
        <f t="shared" si="6"/>
        <v>0</v>
      </c>
    </row>
    <row r="67" spans="1:19" ht="12.75">
      <c r="A67" s="273"/>
      <c r="B67" s="274"/>
      <c r="C67" s="274"/>
      <c r="D67" s="274"/>
      <c r="E67" s="274"/>
      <c r="F67" s="274"/>
      <c r="G67" s="274"/>
      <c r="H67" s="274"/>
      <c r="I67" s="274"/>
      <c r="K67" s="275"/>
      <c r="L67" s="274"/>
      <c r="M67" s="274"/>
      <c r="N67" s="274"/>
      <c r="O67" s="274"/>
      <c r="P67" s="274"/>
      <c r="Q67" s="274"/>
      <c r="R67" s="274"/>
      <c r="S67" s="274"/>
    </row>
    <row r="68" spans="1:19" ht="12.75">
      <c r="A68" s="273"/>
      <c r="B68" s="274"/>
      <c r="C68" s="274"/>
      <c r="D68" s="274"/>
      <c r="E68" s="274"/>
      <c r="F68" s="274"/>
      <c r="G68" s="274"/>
      <c r="H68" s="274"/>
      <c r="I68" s="274"/>
      <c r="K68" s="274"/>
      <c r="L68" s="274"/>
      <c r="M68" s="274"/>
      <c r="N68" s="274"/>
      <c r="O68" s="274"/>
      <c r="P68" s="274"/>
      <c r="Q68" s="274"/>
      <c r="R68" s="274"/>
      <c r="S68" s="274"/>
    </row>
    <row r="69" spans="1:19" ht="12.75">
      <c r="A69" s="273"/>
      <c r="B69" s="274"/>
      <c r="C69" s="274"/>
      <c r="D69" s="274"/>
      <c r="E69" s="274"/>
      <c r="F69" s="274"/>
      <c r="G69" s="274"/>
      <c r="H69" s="274"/>
      <c r="I69" s="274"/>
      <c r="K69" s="274"/>
      <c r="L69" s="274"/>
      <c r="M69" s="274"/>
      <c r="N69" s="274"/>
      <c r="O69" s="274"/>
      <c r="P69" s="274"/>
      <c r="Q69" s="274"/>
      <c r="R69" s="274"/>
      <c r="S69" s="274"/>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&amp;C&amp;"Arial,Standard"- 14 -</oddHeader>
  </headerFooter>
</worksheet>
</file>

<file path=xl/worksheets/sheet12.xml><?xml version="1.0" encoding="utf-8"?>
<worksheet xmlns="http://schemas.openxmlformats.org/spreadsheetml/2006/main" xmlns:r="http://schemas.openxmlformats.org/officeDocument/2006/relationships">
  <dimension ref="A1:R58"/>
  <sheetViews>
    <sheetView zoomScale="75" zoomScaleNormal="75" workbookViewId="0" topLeftCell="A1">
      <selection activeCell="A61" sqref="A61:IV65536"/>
    </sheetView>
  </sheetViews>
  <sheetFormatPr defaultColWidth="11.421875" defaultRowHeight="12.75"/>
  <cols>
    <col min="1" max="1" width="27.8515625" style="277" customWidth="1"/>
    <col min="2" max="9" width="9.7109375" style="277" customWidth="1"/>
    <col min="10" max="10" width="29.28125" style="277" customWidth="1"/>
    <col min="11" max="18" width="8.7109375" style="277" customWidth="1"/>
    <col min="19" max="16384" width="11.421875" style="277" customWidth="1"/>
  </cols>
  <sheetData>
    <row r="1" spans="1:9" ht="14.25">
      <c r="A1" s="276" t="s">
        <v>130</v>
      </c>
      <c r="B1" s="276"/>
      <c r="C1" s="276"/>
      <c r="D1" s="276"/>
      <c r="E1" s="276"/>
      <c r="F1" s="276"/>
      <c r="G1" s="276"/>
      <c r="H1" s="276"/>
      <c r="I1" s="276"/>
    </row>
    <row r="2" spans="1:9" ht="14.25">
      <c r="A2" s="278"/>
      <c r="B2" s="279"/>
      <c r="C2" s="279"/>
      <c r="D2" s="279"/>
      <c r="E2" s="279"/>
      <c r="F2" s="279"/>
      <c r="G2" s="279"/>
      <c r="H2" s="279"/>
      <c r="I2" s="279"/>
    </row>
    <row r="3" spans="1:9" ht="12.75">
      <c r="A3" s="614" t="s">
        <v>52</v>
      </c>
      <c r="B3" s="617" t="s">
        <v>71</v>
      </c>
      <c r="C3" s="618"/>
      <c r="D3" s="610" t="s">
        <v>55</v>
      </c>
      <c r="E3" s="618"/>
      <c r="F3" s="610" t="s">
        <v>72</v>
      </c>
      <c r="G3" s="618"/>
      <c r="H3" s="610" t="s">
        <v>73</v>
      </c>
      <c r="I3" s="611"/>
    </row>
    <row r="4" spans="1:9" ht="12.75">
      <c r="A4" s="615"/>
      <c r="B4" s="619"/>
      <c r="C4" s="620"/>
      <c r="D4" s="612"/>
      <c r="E4" s="620"/>
      <c r="F4" s="612"/>
      <c r="G4" s="620"/>
      <c r="H4" s="612"/>
      <c r="I4" s="613"/>
    </row>
    <row r="5" spans="1:9" ht="12.75">
      <c r="A5" s="615"/>
      <c r="B5" s="280" t="s">
        <v>59</v>
      </c>
      <c r="C5" s="280" t="s">
        <v>60</v>
      </c>
      <c r="D5" s="280" t="s">
        <v>59</v>
      </c>
      <c r="E5" s="280" t="s">
        <v>60</v>
      </c>
      <c r="F5" s="280" t="s">
        <v>59</v>
      </c>
      <c r="G5" s="280" t="s">
        <v>60</v>
      </c>
      <c r="H5" s="280" t="s">
        <v>59</v>
      </c>
      <c r="I5" s="281" t="s">
        <v>60</v>
      </c>
    </row>
    <row r="6" spans="1:9" ht="12.75">
      <c r="A6" s="616"/>
      <c r="B6" s="282" t="s">
        <v>61</v>
      </c>
      <c r="C6" s="283" t="s">
        <v>74</v>
      </c>
      <c r="D6" s="283" t="s">
        <v>61</v>
      </c>
      <c r="E6" s="283" t="s">
        <v>74</v>
      </c>
      <c r="F6" s="283" t="s">
        <v>61</v>
      </c>
      <c r="G6" s="283" t="s">
        <v>74</v>
      </c>
      <c r="H6" s="283" t="s">
        <v>61</v>
      </c>
      <c r="I6" s="284" t="s">
        <v>74</v>
      </c>
    </row>
    <row r="7" spans="1:9" ht="12.75">
      <c r="A7" s="285"/>
      <c r="B7" s="286"/>
      <c r="C7" s="286"/>
      <c r="D7" s="286"/>
      <c r="E7" s="286"/>
      <c r="F7" s="286"/>
      <c r="G7" s="286"/>
      <c r="H7" s="286"/>
      <c r="I7" s="286"/>
    </row>
    <row r="8" spans="1:9" ht="14.25">
      <c r="A8" s="287" t="s">
        <v>194</v>
      </c>
      <c r="B8" s="288"/>
      <c r="C8" s="288"/>
      <c r="D8" s="288"/>
      <c r="E8" s="288"/>
      <c r="F8" s="288"/>
      <c r="G8" s="288"/>
      <c r="H8" s="288"/>
      <c r="I8" s="288"/>
    </row>
    <row r="9" spans="1:9" ht="12.75">
      <c r="A9" s="285"/>
      <c r="B9" s="289"/>
      <c r="C9" s="289"/>
      <c r="D9" s="289"/>
      <c r="E9" s="289"/>
      <c r="F9" s="290"/>
      <c r="G9" s="289"/>
      <c r="H9" s="289"/>
      <c r="I9" s="289"/>
    </row>
    <row r="10" spans="1:9" s="292" customFormat="1" ht="12.75">
      <c r="A10" s="291" t="s">
        <v>120</v>
      </c>
      <c r="B10" s="50">
        <v>0</v>
      </c>
      <c r="C10" s="50">
        <v>0</v>
      </c>
      <c r="D10" s="260">
        <v>157</v>
      </c>
      <c r="E10" s="50">
        <v>0</v>
      </c>
      <c r="F10" s="260">
        <v>157</v>
      </c>
      <c r="G10" s="50">
        <v>0</v>
      </c>
      <c r="H10" s="50">
        <v>0</v>
      </c>
      <c r="I10" s="50">
        <v>0</v>
      </c>
    </row>
    <row r="11" spans="1:9" s="292" customFormat="1" ht="12.75">
      <c r="A11" s="291" t="s">
        <v>121</v>
      </c>
      <c r="B11" s="50">
        <v>0</v>
      </c>
      <c r="C11" s="50">
        <v>0</v>
      </c>
      <c r="D11" s="260">
        <v>486</v>
      </c>
      <c r="E11" s="260">
        <v>473</v>
      </c>
      <c r="F11" s="260">
        <v>486</v>
      </c>
      <c r="G11" s="260">
        <v>473</v>
      </c>
      <c r="H11" s="50">
        <v>0</v>
      </c>
      <c r="I11" s="50">
        <v>0</v>
      </c>
    </row>
    <row r="12" spans="1:9" s="292" customFormat="1" ht="12.75">
      <c r="A12" s="293" t="s">
        <v>136</v>
      </c>
      <c r="B12" s="92">
        <f>'[1]TabTeil1'!F116</f>
        <v>0</v>
      </c>
      <c r="C12" s="92">
        <f>'[1]TabTeil1'!F116</f>
        <v>0</v>
      </c>
      <c r="D12" s="263">
        <f>'[1]TabTeil2'!I123</f>
        <v>377</v>
      </c>
      <c r="E12" s="263">
        <f>'[1]TabTeil2'!I123</f>
        <v>377</v>
      </c>
      <c r="F12" s="263">
        <f>'[1]TabTeil2'!K124</f>
        <v>377</v>
      </c>
      <c r="G12" s="263">
        <f>'[1]TabTeil2'!K124</f>
        <v>377</v>
      </c>
      <c r="H12" s="92">
        <f>'[1]TabTeil1'!F119</f>
        <v>0</v>
      </c>
      <c r="I12" s="92">
        <f>'[1]TabTeil1'!F119</f>
        <v>0</v>
      </c>
    </row>
    <row r="13" spans="1:9" ht="12.75">
      <c r="A13" s="294"/>
      <c r="B13" s="230"/>
      <c r="C13" s="230"/>
      <c r="D13" s="231"/>
      <c r="E13" s="230"/>
      <c r="F13" s="231"/>
      <c r="G13" s="230"/>
      <c r="H13" s="232"/>
      <c r="I13" s="230"/>
    </row>
    <row r="14" spans="1:9" ht="12.75">
      <c r="A14" s="295" t="s">
        <v>96</v>
      </c>
      <c r="B14" s="225"/>
      <c r="C14" s="225"/>
      <c r="D14" s="234"/>
      <c r="E14" s="225"/>
      <c r="F14" s="234"/>
      <c r="G14" s="225"/>
      <c r="H14" s="234"/>
      <c r="I14" s="225"/>
    </row>
    <row r="15" spans="1:9" ht="12.75">
      <c r="A15" s="295" t="s">
        <v>97</v>
      </c>
      <c r="B15" s="50">
        <f>'[1]TabTeil1'!G116</f>
        <v>0</v>
      </c>
      <c r="C15" s="50">
        <f>B15</f>
        <v>0</v>
      </c>
      <c r="D15" s="48" t="s">
        <v>187</v>
      </c>
      <c r="E15" s="48" t="s">
        <v>187</v>
      </c>
      <c r="F15" s="48" t="s">
        <v>187</v>
      </c>
      <c r="G15" s="48" t="s">
        <v>187</v>
      </c>
      <c r="H15" s="50">
        <f>'[1]TabTeil1'!G119</f>
        <v>0</v>
      </c>
      <c r="I15" s="50">
        <f>H15</f>
        <v>0</v>
      </c>
    </row>
    <row r="16" spans="1:9" ht="12.75">
      <c r="A16" s="295" t="s">
        <v>98</v>
      </c>
      <c r="B16" s="50">
        <f>'[1]TabTeil1'!H116</f>
        <v>0</v>
      </c>
      <c r="C16" s="50">
        <f>B16</f>
        <v>0</v>
      </c>
      <c r="D16" s="48" t="s">
        <v>187</v>
      </c>
      <c r="E16" s="48" t="s">
        <v>187</v>
      </c>
      <c r="F16" s="48" t="s">
        <v>187</v>
      </c>
      <c r="G16" s="48" t="s">
        <v>187</v>
      </c>
      <c r="H16" s="50">
        <f>'[1]TabTeil1'!H119</f>
        <v>0</v>
      </c>
      <c r="I16" s="50">
        <f>H16</f>
        <v>0</v>
      </c>
    </row>
    <row r="17" spans="1:9" ht="12.75">
      <c r="A17" s="295"/>
      <c r="B17" s="225"/>
      <c r="C17" s="225"/>
      <c r="D17" s="234"/>
      <c r="E17" s="225"/>
      <c r="F17" s="234"/>
      <c r="G17" s="225"/>
      <c r="H17" s="50"/>
      <c r="I17" s="225"/>
    </row>
    <row r="18" spans="1:9" ht="12.75">
      <c r="A18" s="295" t="s">
        <v>99</v>
      </c>
      <c r="B18" s="50">
        <f>'[1]TabTeil1'!P116</f>
        <v>0</v>
      </c>
      <c r="C18" s="50">
        <f>B18</f>
        <v>0</v>
      </c>
      <c r="D18" s="260">
        <f>'[1]TabTeil1'!P117</f>
        <v>367</v>
      </c>
      <c r="E18" s="260">
        <f>'[1]TabTeil1'!P117</f>
        <v>367</v>
      </c>
      <c r="F18" s="260">
        <f>'[1]TabTeil1'!P118</f>
        <v>367</v>
      </c>
      <c r="G18" s="260">
        <f>'[1]TabTeil1'!P118</f>
        <v>367</v>
      </c>
      <c r="H18" s="50">
        <f>'[1]TabTeil1'!P119</f>
        <v>0</v>
      </c>
      <c r="I18" s="50">
        <f>H18</f>
        <v>0</v>
      </c>
    </row>
    <row r="19" spans="1:9" ht="12.75">
      <c r="A19" s="295" t="s">
        <v>100</v>
      </c>
      <c r="B19" s="50">
        <f>'[1]TabTeil2'!C122</f>
        <v>0</v>
      </c>
      <c r="C19" s="50">
        <f>B19</f>
        <v>0</v>
      </c>
      <c r="D19" s="260">
        <f>'[1]TabTeil2'!C123</f>
        <v>10</v>
      </c>
      <c r="E19" s="260">
        <f>D19</f>
        <v>10</v>
      </c>
      <c r="F19" s="260">
        <f>'[1]TabTeil2'!C115</f>
        <v>10</v>
      </c>
      <c r="G19" s="260">
        <f>F19</f>
        <v>10</v>
      </c>
      <c r="H19" s="50">
        <f>'[1]TabTeil2'!C125</f>
        <v>0</v>
      </c>
      <c r="I19" s="50">
        <f>H19</f>
        <v>0</v>
      </c>
    </row>
    <row r="20" spans="1:9" ht="12.75">
      <c r="A20" s="295" t="s">
        <v>101</v>
      </c>
      <c r="B20" s="50">
        <f>'[1]TabTeil2'!E122</f>
        <v>0</v>
      </c>
      <c r="C20" s="50">
        <f>B20</f>
        <v>0</v>
      </c>
      <c r="D20" s="50">
        <f>'[1]TabTeil2'!E123</f>
        <v>0</v>
      </c>
      <c r="E20" s="50">
        <f>D20</f>
        <v>0</v>
      </c>
      <c r="F20" s="50">
        <f>'[1]TabTeil2'!E124</f>
        <v>0</v>
      </c>
      <c r="G20" s="50">
        <f>F20</f>
        <v>0</v>
      </c>
      <c r="H20" s="50">
        <f>'[1]TabTeil2'!E125</f>
        <v>0</v>
      </c>
      <c r="I20" s="50">
        <f>H20</f>
        <v>0</v>
      </c>
    </row>
    <row r="21" spans="1:9" ht="12.75">
      <c r="A21" s="295" t="s">
        <v>102</v>
      </c>
      <c r="B21" s="50">
        <f>'[1]TabTeil2'!F122</f>
        <v>0</v>
      </c>
      <c r="C21" s="50">
        <f>B21</f>
        <v>0</v>
      </c>
      <c r="D21" s="50">
        <f>'[1]TabTeil2'!F123</f>
        <v>0</v>
      </c>
      <c r="E21" s="50">
        <f>D21</f>
        <v>0</v>
      </c>
      <c r="F21" s="50">
        <f>'[1]TabTeil2'!F124</f>
        <v>0</v>
      </c>
      <c r="G21" s="50">
        <f>F21</f>
        <v>0</v>
      </c>
      <c r="H21" s="50">
        <f>'[1]TabTeil2'!F125</f>
        <v>0</v>
      </c>
      <c r="I21" s="50">
        <f>H21</f>
        <v>0</v>
      </c>
    </row>
    <row r="22" spans="1:9" ht="12.75">
      <c r="A22" s="295" t="s">
        <v>103</v>
      </c>
      <c r="B22" s="50">
        <f>'[1]TabTeil1'!I116</f>
        <v>0</v>
      </c>
      <c r="C22" s="50">
        <f>B22</f>
        <v>0</v>
      </c>
      <c r="D22" s="50">
        <f>'[1]TabTeil1'!I117</f>
        <v>0</v>
      </c>
      <c r="E22" s="50">
        <f>D22</f>
        <v>0</v>
      </c>
      <c r="F22" s="50">
        <f>'[1]TabTeil1'!I118</f>
        <v>0</v>
      </c>
      <c r="G22" s="50">
        <f>F22</f>
        <v>0</v>
      </c>
      <c r="H22" s="50">
        <f>'[1]TabTeil1'!I119</f>
        <v>0</v>
      </c>
      <c r="I22" s="50">
        <f>H22</f>
        <v>0</v>
      </c>
    </row>
    <row r="23" spans="1:9" ht="12.75">
      <c r="A23" s="295"/>
      <c r="B23" s="236"/>
      <c r="C23" s="225"/>
      <c r="D23" s="237"/>
      <c r="E23" s="225"/>
      <c r="F23" s="237"/>
      <c r="G23" s="225"/>
      <c r="H23" s="232"/>
      <c r="I23" s="225"/>
    </row>
    <row r="24" spans="1:9" ht="12.75">
      <c r="A24" s="295" t="s">
        <v>104</v>
      </c>
      <c r="B24" s="236"/>
      <c r="C24" s="225"/>
      <c r="D24" s="237"/>
      <c r="E24" s="225"/>
      <c r="F24" s="237"/>
      <c r="G24" s="225"/>
      <c r="H24" s="232"/>
      <c r="I24" s="225"/>
    </row>
    <row r="25" spans="1:9" ht="12.75">
      <c r="A25" s="295" t="s">
        <v>105</v>
      </c>
      <c r="B25" s="260">
        <v>9</v>
      </c>
      <c r="C25" s="260">
        <v>9</v>
      </c>
      <c r="D25" s="48" t="s">
        <v>187</v>
      </c>
      <c r="E25" s="48" t="s">
        <v>187</v>
      </c>
      <c r="F25" s="48" t="s">
        <v>187</v>
      </c>
      <c r="G25" s="48" t="s">
        <v>187</v>
      </c>
      <c r="H25" s="260">
        <f>'[1]Übersicht'!E175+'[1]Übersicht'!F175</f>
        <v>10</v>
      </c>
      <c r="I25" s="260">
        <f>H25</f>
        <v>10</v>
      </c>
    </row>
    <row r="26" spans="1:9" ht="12.75">
      <c r="A26" s="295"/>
      <c r="B26" s="236"/>
      <c r="C26" s="225"/>
      <c r="D26" s="237"/>
      <c r="E26" s="225"/>
      <c r="F26" s="237"/>
      <c r="G26" s="225"/>
      <c r="H26" s="232"/>
      <c r="I26" s="225"/>
    </row>
    <row r="27" spans="1:9" ht="12.75">
      <c r="A27" s="295"/>
      <c r="B27" s="236"/>
      <c r="C27" s="225"/>
      <c r="D27" s="237"/>
      <c r="E27" s="225"/>
      <c r="F27" s="237"/>
      <c r="G27" s="225"/>
      <c r="H27" s="232"/>
      <c r="I27" s="225"/>
    </row>
    <row r="28" spans="1:9" ht="12.75">
      <c r="A28" s="295" t="s">
        <v>0</v>
      </c>
      <c r="B28" s="50">
        <f aca="true" t="shared" si="0" ref="B28:I28">B18</f>
        <v>0</v>
      </c>
      <c r="C28" s="50">
        <f t="shared" si="0"/>
        <v>0</v>
      </c>
      <c r="D28" s="260">
        <f t="shared" si="0"/>
        <v>367</v>
      </c>
      <c r="E28" s="260">
        <f t="shared" si="0"/>
        <v>367</v>
      </c>
      <c r="F28" s="260">
        <f t="shared" si="0"/>
        <v>367</v>
      </c>
      <c r="G28" s="260">
        <f t="shared" si="0"/>
        <v>367</v>
      </c>
      <c r="H28" s="50">
        <f t="shared" si="0"/>
        <v>0</v>
      </c>
      <c r="I28" s="50">
        <f t="shared" si="0"/>
        <v>0</v>
      </c>
    </row>
    <row r="29" spans="1:9" ht="12.75">
      <c r="A29" s="295" t="s">
        <v>96</v>
      </c>
      <c r="B29" s="236"/>
      <c r="C29" s="225"/>
      <c r="D29" s="260"/>
      <c r="E29" s="260"/>
      <c r="F29" s="260"/>
      <c r="G29" s="260"/>
      <c r="H29" s="232"/>
      <c r="I29" s="225"/>
    </row>
    <row r="30" spans="1:9" ht="12.75">
      <c r="A30" s="295" t="s">
        <v>106</v>
      </c>
      <c r="B30" s="50">
        <f>'[1]TabTeil1'!M116</f>
        <v>0</v>
      </c>
      <c r="C30" s="50">
        <f>C20</f>
        <v>0</v>
      </c>
      <c r="D30" s="260">
        <f>'[1]TabTeil1'!M109</f>
        <v>52</v>
      </c>
      <c r="E30" s="260">
        <f>'[1]TabTeil1'!M109</f>
        <v>52</v>
      </c>
      <c r="F30" s="260">
        <f>'[1]TabTeil1'!M118</f>
        <v>52</v>
      </c>
      <c r="G30" s="260">
        <f>'[1]TabTeil1'!M118</f>
        <v>52</v>
      </c>
      <c r="H30" s="50">
        <f>'[1]TabTeil1'!M119</f>
        <v>0</v>
      </c>
      <c r="I30" s="50">
        <f>I20</f>
        <v>0</v>
      </c>
    </row>
    <row r="31" spans="1:9" ht="12.75">
      <c r="A31" s="295" t="s">
        <v>107</v>
      </c>
      <c r="B31" s="50">
        <f>'[1]TabTeil1'!N116</f>
        <v>0</v>
      </c>
      <c r="C31" s="50">
        <f>C21</f>
        <v>0</v>
      </c>
      <c r="D31" s="260">
        <f>'[1]TabTeil1'!N117</f>
        <v>129</v>
      </c>
      <c r="E31" s="260">
        <f>'[1]TabTeil1'!N117</f>
        <v>129</v>
      </c>
      <c r="F31" s="260">
        <f>'[1]TabTeil1'!N118</f>
        <v>129</v>
      </c>
      <c r="G31" s="260">
        <f>'[1]TabTeil1'!N118</f>
        <v>129</v>
      </c>
      <c r="H31" s="50">
        <f>'[1]TabTeil1'!N119</f>
        <v>0</v>
      </c>
      <c r="I31" s="50">
        <f>I21</f>
        <v>0</v>
      </c>
    </row>
    <row r="32" spans="1:9" ht="12.75">
      <c r="A32" s="295" t="s">
        <v>108</v>
      </c>
      <c r="B32" s="50">
        <f>'[1]TabTeil1'!O116</f>
        <v>0</v>
      </c>
      <c r="C32" s="50">
        <f>C22</f>
        <v>0</v>
      </c>
      <c r="D32" s="260">
        <f>'[1]TabTeil1'!O117</f>
        <v>186</v>
      </c>
      <c r="E32" s="260">
        <f>'[1]TabTeil1'!O117</f>
        <v>186</v>
      </c>
      <c r="F32" s="260">
        <f>'[1]TabTeil1'!O118</f>
        <v>186</v>
      </c>
      <c r="G32" s="260">
        <f>'[1]TabTeil1'!O118</f>
        <v>186</v>
      </c>
      <c r="H32" s="50">
        <f>'[1]TabTeil1'!O119</f>
        <v>0</v>
      </c>
      <c r="I32" s="50">
        <f>I22</f>
        <v>0</v>
      </c>
    </row>
    <row r="33" spans="1:9" ht="12.75">
      <c r="A33" s="295"/>
      <c r="B33" s="236"/>
      <c r="C33" s="225"/>
      <c r="D33" s="260"/>
      <c r="E33" s="260"/>
      <c r="F33" s="260"/>
      <c r="G33" s="260"/>
      <c r="H33" s="232"/>
      <c r="I33" s="225"/>
    </row>
    <row r="34" spans="1:9" ht="12.75">
      <c r="A34" s="295" t="s">
        <v>109</v>
      </c>
      <c r="B34" s="50">
        <f>'[1]TabTeil1'!Q116</f>
        <v>0</v>
      </c>
      <c r="C34" s="50">
        <f>B34</f>
        <v>0</v>
      </c>
      <c r="D34" s="260">
        <f>'[1]TabTeil1'!Q117</f>
        <v>27</v>
      </c>
      <c r="E34" s="260">
        <f>D34</f>
        <v>27</v>
      </c>
      <c r="F34" s="260">
        <f>'[1]TabTeil1'!Q118</f>
        <v>27</v>
      </c>
      <c r="G34" s="260">
        <f>F34</f>
        <v>27</v>
      </c>
      <c r="H34" s="50">
        <f>'[1]TabTeil1'!Q119</f>
        <v>0</v>
      </c>
      <c r="I34" s="50">
        <f>H34</f>
        <v>0</v>
      </c>
    </row>
    <row r="35" spans="1:9" ht="9" customHeight="1">
      <c r="A35" s="295"/>
      <c r="B35" s="236"/>
      <c r="C35" s="225"/>
      <c r="D35" s="260"/>
      <c r="E35" s="260"/>
      <c r="F35" s="260"/>
      <c r="G35" s="260"/>
      <c r="H35" s="232"/>
      <c r="I35" s="225"/>
    </row>
    <row r="36" spans="1:9" ht="12.75">
      <c r="A36" s="295" t="s">
        <v>110</v>
      </c>
      <c r="B36" s="236"/>
      <c r="C36" s="225"/>
      <c r="D36" s="260"/>
      <c r="E36" s="260"/>
      <c r="F36" s="260"/>
      <c r="G36" s="260"/>
      <c r="H36" s="232"/>
      <c r="I36" s="225"/>
    </row>
    <row r="37" spans="1:9" ht="12.75">
      <c r="A37" s="295" t="s">
        <v>111</v>
      </c>
      <c r="B37" s="50">
        <f>'[1]TabTeil1'!R116</f>
        <v>0</v>
      </c>
      <c r="C37" s="50">
        <f>B37</f>
        <v>0</v>
      </c>
      <c r="D37" s="260">
        <f>'[1]TabTeil1'!R117</f>
        <v>6</v>
      </c>
      <c r="E37" s="260">
        <f>'[1]TabTeil1'!R117</f>
        <v>6</v>
      </c>
      <c r="F37" s="260">
        <f>'[1]TabTeil1'!R118</f>
        <v>6</v>
      </c>
      <c r="G37" s="260">
        <f>'[1]TabTeil1'!R118</f>
        <v>6</v>
      </c>
      <c r="H37" s="50">
        <f>'[1]TabTeil1'!R119</f>
        <v>0</v>
      </c>
      <c r="I37" s="50">
        <f>H37</f>
        <v>0</v>
      </c>
    </row>
    <row r="38" spans="1:9" ht="12.75">
      <c r="A38" s="295"/>
      <c r="B38" s="236"/>
      <c r="C38" s="225"/>
      <c r="D38" s="260"/>
      <c r="E38" s="260"/>
      <c r="F38" s="260"/>
      <c r="G38" s="260"/>
      <c r="H38" s="232"/>
      <c r="I38" s="225"/>
    </row>
    <row r="39" spans="1:9" ht="12.75">
      <c r="A39" s="295"/>
      <c r="B39" s="236"/>
      <c r="C39" s="225"/>
      <c r="D39" s="260"/>
      <c r="E39" s="260"/>
      <c r="F39" s="260"/>
      <c r="G39" s="260"/>
      <c r="H39" s="232"/>
      <c r="I39" s="225"/>
    </row>
    <row r="40" spans="1:9" ht="12.75">
      <c r="A40" s="295" t="s">
        <v>1</v>
      </c>
      <c r="B40" s="50">
        <f aca="true" t="shared" si="1" ref="B40:I40">B19</f>
        <v>0</v>
      </c>
      <c r="C40" s="50">
        <f t="shared" si="1"/>
        <v>0</v>
      </c>
      <c r="D40" s="260">
        <f t="shared" si="1"/>
        <v>10</v>
      </c>
      <c r="E40" s="260">
        <f t="shared" si="1"/>
        <v>10</v>
      </c>
      <c r="F40" s="260">
        <f t="shared" si="1"/>
        <v>10</v>
      </c>
      <c r="G40" s="260">
        <f t="shared" si="1"/>
        <v>10</v>
      </c>
      <c r="H40" s="50">
        <f t="shared" si="1"/>
        <v>0</v>
      </c>
      <c r="I40" s="50">
        <f t="shared" si="1"/>
        <v>0</v>
      </c>
    </row>
    <row r="41" spans="1:9" ht="12.75">
      <c r="A41" s="295" t="s">
        <v>112</v>
      </c>
      <c r="B41" s="236"/>
      <c r="C41" s="225"/>
      <c r="D41" s="237"/>
      <c r="E41" s="225"/>
      <c r="F41" s="237"/>
      <c r="G41" s="225"/>
      <c r="H41" s="232"/>
      <c r="I41" s="225"/>
    </row>
    <row r="42" spans="1:9" ht="12.75">
      <c r="A42" s="295" t="s">
        <v>113</v>
      </c>
      <c r="B42" s="50">
        <f>'[1]TabTeil2'!D122</f>
        <v>0</v>
      </c>
      <c r="C42" s="50">
        <f>B42</f>
        <v>0</v>
      </c>
      <c r="D42" s="50">
        <f>'[1]TabTeil2'!D123</f>
        <v>0</v>
      </c>
      <c r="E42" s="50">
        <f>D42</f>
        <v>0</v>
      </c>
      <c r="F42" s="50">
        <f>'[1]TabTeil2'!D124</f>
        <v>0</v>
      </c>
      <c r="G42" s="50">
        <f>F42</f>
        <v>0</v>
      </c>
      <c r="H42" s="50">
        <f>'[1]TabTeil2'!D125</f>
        <v>0</v>
      </c>
      <c r="I42" s="50">
        <f>H42</f>
        <v>0</v>
      </c>
    </row>
    <row r="43" spans="1:9" ht="12.75">
      <c r="A43" s="295"/>
      <c r="B43" s="236"/>
      <c r="C43" s="225"/>
      <c r="D43" s="237"/>
      <c r="E43" s="225"/>
      <c r="F43" s="237"/>
      <c r="G43" s="225"/>
      <c r="H43" s="232"/>
      <c r="I43" s="225"/>
    </row>
    <row r="44" spans="1:9" ht="12.75">
      <c r="A44" s="295"/>
      <c r="B44" s="236"/>
      <c r="C44" s="225"/>
      <c r="D44" s="237"/>
      <c r="E44" s="225"/>
      <c r="F44" s="237"/>
      <c r="G44" s="225"/>
      <c r="H44" s="232"/>
      <c r="I44" s="225"/>
    </row>
    <row r="45" spans="1:9" ht="12.75">
      <c r="A45" s="295" t="s">
        <v>114</v>
      </c>
      <c r="B45" s="50">
        <f aca="true" t="shared" si="2" ref="B45:I45">B21</f>
        <v>0</v>
      </c>
      <c r="C45" s="50">
        <f t="shared" si="2"/>
        <v>0</v>
      </c>
      <c r="D45" s="50">
        <f t="shared" si="2"/>
        <v>0</v>
      </c>
      <c r="E45" s="50">
        <f t="shared" si="2"/>
        <v>0</v>
      </c>
      <c r="F45" s="50">
        <f t="shared" si="2"/>
        <v>0</v>
      </c>
      <c r="G45" s="50">
        <f t="shared" si="2"/>
        <v>0</v>
      </c>
      <c r="H45" s="50">
        <f t="shared" si="2"/>
        <v>0</v>
      </c>
      <c r="I45" s="50">
        <f t="shared" si="2"/>
        <v>0</v>
      </c>
    </row>
    <row r="46" spans="1:9" ht="12.75">
      <c r="A46" s="295" t="s">
        <v>112</v>
      </c>
      <c r="B46" s="236"/>
      <c r="C46" s="225"/>
      <c r="D46" s="237"/>
      <c r="E46" s="225"/>
      <c r="F46" s="237"/>
      <c r="G46" s="225"/>
      <c r="H46" s="232"/>
      <c r="I46" s="225"/>
    </row>
    <row r="47" spans="1:9" ht="12.75">
      <c r="A47" s="295" t="s">
        <v>115</v>
      </c>
      <c r="B47" s="50">
        <f>'[1]TabTeil2'!H122</f>
        <v>0</v>
      </c>
      <c r="C47" s="50">
        <f>B47</f>
        <v>0</v>
      </c>
      <c r="D47" s="50">
        <f>'[1]TabTeil2'!H123</f>
        <v>0</v>
      </c>
      <c r="E47" s="50">
        <f>D47</f>
        <v>0</v>
      </c>
      <c r="F47" s="50">
        <f>'[1]TabTeil2'!H124</f>
        <v>0</v>
      </c>
      <c r="G47" s="50">
        <f>F47</f>
        <v>0</v>
      </c>
      <c r="H47" s="50">
        <f>'[1]TabTeil2'!H125</f>
        <v>0</v>
      </c>
      <c r="I47" s="50">
        <f>H47</f>
        <v>0</v>
      </c>
    </row>
    <row r="48" spans="1:9" ht="12.75">
      <c r="A48" s="295" t="s">
        <v>58</v>
      </c>
      <c r="B48" s="236"/>
      <c r="C48" s="235"/>
      <c r="D48" s="237"/>
      <c r="E48" s="225"/>
      <c r="F48" s="237"/>
      <c r="G48" s="225"/>
      <c r="H48" s="232"/>
      <c r="I48" s="225"/>
    </row>
    <row r="49" spans="1:9" ht="12.75">
      <c r="A49" s="295"/>
      <c r="B49" s="236"/>
      <c r="C49" s="225"/>
      <c r="D49" s="237"/>
      <c r="E49" s="225"/>
      <c r="F49" s="237"/>
      <c r="G49" s="225"/>
      <c r="H49" s="232"/>
      <c r="I49" s="225"/>
    </row>
    <row r="50" spans="1:9" ht="12.75">
      <c r="A50" s="295" t="s">
        <v>54</v>
      </c>
      <c r="B50" s="50">
        <f aca="true" t="shared" si="3" ref="B50:I50">B22</f>
        <v>0</v>
      </c>
      <c r="C50" s="50">
        <f t="shared" si="3"/>
        <v>0</v>
      </c>
      <c r="D50" s="50">
        <f t="shared" si="3"/>
        <v>0</v>
      </c>
      <c r="E50" s="50">
        <f t="shared" si="3"/>
        <v>0</v>
      </c>
      <c r="F50" s="50">
        <f t="shared" si="3"/>
        <v>0</v>
      </c>
      <c r="G50" s="50">
        <f t="shared" si="3"/>
        <v>0</v>
      </c>
      <c r="H50" s="50">
        <f t="shared" si="3"/>
        <v>0</v>
      </c>
      <c r="I50" s="50">
        <f t="shared" si="3"/>
        <v>0</v>
      </c>
    </row>
    <row r="51" spans="1:9" ht="12.75">
      <c r="A51" s="295" t="s">
        <v>116</v>
      </c>
      <c r="B51" s="236"/>
      <c r="C51" s="225"/>
      <c r="D51" s="237"/>
      <c r="E51" s="225"/>
      <c r="F51" s="237"/>
      <c r="G51" s="225"/>
      <c r="H51" s="232"/>
      <c r="I51" s="225"/>
    </row>
    <row r="52" spans="1:9" ht="12.75">
      <c r="A52" s="295" t="s">
        <v>117</v>
      </c>
      <c r="B52" s="50">
        <f>'[1]TabTeil1'!J116</f>
        <v>0</v>
      </c>
      <c r="C52" s="50">
        <f>B52</f>
        <v>0</v>
      </c>
      <c r="D52" s="50">
        <f>'[1]TabTeil1'!J117</f>
        <v>0</v>
      </c>
      <c r="E52" s="50">
        <f>D52</f>
        <v>0</v>
      </c>
      <c r="F52" s="50">
        <f>'[1]TabTeil1'!J118</f>
        <v>0</v>
      </c>
      <c r="G52" s="50">
        <f>F52</f>
        <v>0</v>
      </c>
      <c r="H52" s="50">
        <f>'[1]TabTeil1'!J119</f>
        <v>0</v>
      </c>
      <c r="I52" s="50">
        <f>H52</f>
        <v>0</v>
      </c>
    </row>
    <row r="53" spans="1:9" ht="12.75">
      <c r="A53" s="295" t="s">
        <v>118</v>
      </c>
      <c r="B53" s="50">
        <f>'[1]TabTeil1'!K116</f>
        <v>0</v>
      </c>
      <c r="C53" s="50">
        <f>B53</f>
        <v>0</v>
      </c>
      <c r="D53" s="50">
        <f>'[1]TabTeil1'!K117</f>
        <v>0</v>
      </c>
      <c r="E53" s="50">
        <f>D53</f>
        <v>0</v>
      </c>
      <c r="F53" s="50">
        <f>'[1]TabTeil1'!K118</f>
        <v>0</v>
      </c>
      <c r="G53" s="50">
        <f>F53</f>
        <v>0</v>
      </c>
      <c r="H53" s="50">
        <f>'[1]TabTeil1'!K119</f>
        <v>0</v>
      </c>
      <c r="I53" s="50">
        <f>H53</f>
        <v>0</v>
      </c>
    </row>
    <row r="54" spans="1:9" ht="12.75">
      <c r="A54" s="295" t="s">
        <v>119</v>
      </c>
      <c r="B54" s="50">
        <f>'[1]TabTeil1'!L116</f>
        <v>0</v>
      </c>
      <c r="C54" s="50">
        <f>B54</f>
        <v>0</v>
      </c>
      <c r="D54" s="50">
        <f>'[1]TabTeil1'!L117</f>
        <v>0</v>
      </c>
      <c r="E54" s="50">
        <f>D54</f>
        <v>0</v>
      </c>
      <c r="F54" s="50">
        <f>'[1]TabTeil1'!L118</f>
        <v>0</v>
      </c>
      <c r="G54" s="50">
        <f>F54</f>
        <v>0</v>
      </c>
      <c r="H54" s="50">
        <f>'[1]TabTeil1'!L119</f>
        <v>0</v>
      </c>
      <c r="I54" s="50">
        <f>H54</f>
        <v>0</v>
      </c>
    </row>
    <row r="55" spans="1:18" ht="12.75">
      <c r="A55" s="296"/>
      <c r="B55" s="297"/>
      <c r="C55" s="297"/>
      <c r="D55" s="297"/>
      <c r="E55" s="297"/>
      <c r="F55" s="297"/>
      <c r="G55" s="297"/>
      <c r="H55" s="297"/>
      <c r="I55" s="297"/>
      <c r="J55" s="298"/>
      <c r="K55" s="297"/>
      <c r="L55" s="297"/>
      <c r="M55" s="297"/>
      <c r="N55" s="297"/>
      <c r="O55" s="297"/>
      <c r="P55" s="297"/>
      <c r="Q55" s="297"/>
      <c r="R55" s="297"/>
    </row>
    <row r="56" spans="1:18" ht="12.75">
      <c r="A56" s="296"/>
      <c r="B56" s="297"/>
      <c r="C56" s="297"/>
      <c r="D56" s="297"/>
      <c r="E56" s="297"/>
      <c r="F56" s="297"/>
      <c r="G56" s="297"/>
      <c r="H56" s="297"/>
      <c r="I56" s="297"/>
      <c r="J56" s="297"/>
      <c r="K56" s="297"/>
      <c r="L56" s="297"/>
      <c r="M56" s="297"/>
      <c r="N56" s="297"/>
      <c r="O56" s="297"/>
      <c r="P56" s="297"/>
      <c r="Q56" s="297"/>
      <c r="R56" s="297"/>
    </row>
    <row r="57" spans="1:18" ht="12.75">
      <c r="A57" s="296" t="s">
        <v>134</v>
      </c>
      <c r="B57" s="297"/>
      <c r="C57" s="297"/>
      <c r="D57" s="297"/>
      <c r="E57" s="297"/>
      <c r="F57" s="297"/>
      <c r="G57" s="297"/>
      <c r="H57" s="297"/>
      <c r="I57" s="297"/>
      <c r="J57" s="297"/>
      <c r="K57" s="297"/>
      <c r="L57" s="297"/>
      <c r="M57" s="297"/>
      <c r="N57" s="297"/>
      <c r="O57" s="297"/>
      <c r="P57" s="297"/>
      <c r="Q57" s="297"/>
      <c r="R57" s="297"/>
    </row>
    <row r="58" spans="1:18" ht="12.75">
      <c r="A58" s="295" t="s">
        <v>140</v>
      </c>
      <c r="B58" s="297"/>
      <c r="C58" s="297"/>
      <c r="D58" s="297"/>
      <c r="E58" s="297"/>
      <c r="F58" s="297"/>
      <c r="G58" s="297"/>
      <c r="H58" s="297"/>
      <c r="I58" s="297"/>
      <c r="J58" s="297"/>
      <c r="K58" s="297"/>
      <c r="L58" s="297"/>
      <c r="M58" s="297"/>
      <c r="N58" s="297"/>
      <c r="O58" s="297"/>
      <c r="P58" s="297"/>
      <c r="Q58" s="297"/>
      <c r="R58" s="297"/>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&amp;C&amp;"Arial,Standard"- 15 -</oddHeader>
  </headerFooter>
</worksheet>
</file>

<file path=xl/worksheets/sheet13.xml><?xml version="1.0" encoding="utf-8"?>
<worksheet xmlns="http://schemas.openxmlformats.org/spreadsheetml/2006/main" xmlns:r="http://schemas.openxmlformats.org/officeDocument/2006/relationships">
  <dimension ref="A1:T70"/>
  <sheetViews>
    <sheetView zoomScale="75" zoomScaleNormal="75" workbookViewId="0" topLeftCell="A1">
      <selection activeCell="A72" sqref="A72:IV65536"/>
    </sheetView>
  </sheetViews>
  <sheetFormatPr defaultColWidth="11.421875" defaultRowHeight="12.75"/>
  <cols>
    <col min="1" max="1" width="27.8515625" style="300" customWidth="1"/>
    <col min="2" max="9" width="9.7109375" style="300" customWidth="1"/>
    <col min="10" max="11" width="11.421875" style="300" customWidth="1"/>
    <col min="12" max="12" width="29.28125" style="300" customWidth="1"/>
    <col min="13" max="20" width="8.7109375" style="300" customWidth="1"/>
    <col min="21" max="16384" width="11.421875" style="300" customWidth="1"/>
  </cols>
  <sheetData>
    <row r="1" spans="1:9" ht="14.25">
      <c r="A1" s="299" t="s">
        <v>130</v>
      </c>
      <c r="B1" s="299"/>
      <c r="C1" s="299"/>
      <c r="D1" s="299"/>
      <c r="E1" s="299"/>
      <c r="F1" s="299"/>
      <c r="G1" s="299"/>
      <c r="H1" s="299"/>
      <c r="I1" s="299"/>
    </row>
    <row r="2" spans="1:9" ht="14.25">
      <c r="A2" s="301"/>
      <c r="B2" s="302"/>
      <c r="C2" s="302"/>
      <c r="D2" s="302"/>
      <c r="E2" s="302"/>
      <c r="F2" s="302"/>
      <c r="G2" s="302"/>
      <c r="H2" s="302"/>
      <c r="I2" s="302"/>
    </row>
    <row r="3" spans="1:9" ht="12.75">
      <c r="A3" s="625" t="s">
        <v>52</v>
      </c>
      <c r="B3" s="628" t="s">
        <v>71</v>
      </c>
      <c r="C3" s="629"/>
      <c r="D3" s="621" t="s">
        <v>55</v>
      </c>
      <c r="E3" s="629"/>
      <c r="F3" s="621" t="s">
        <v>72</v>
      </c>
      <c r="G3" s="629"/>
      <c r="H3" s="621" t="s">
        <v>73</v>
      </c>
      <c r="I3" s="622"/>
    </row>
    <row r="4" spans="1:9" ht="12.75">
      <c r="A4" s="626"/>
      <c r="B4" s="630"/>
      <c r="C4" s="631"/>
      <c r="D4" s="623"/>
      <c r="E4" s="631"/>
      <c r="F4" s="623"/>
      <c r="G4" s="631"/>
      <c r="H4" s="623"/>
      <c r="I4" s="624"/>
    </row>
    <row r="5" spans="1:9" ht="12.75">
      <c r="A5" s="626"/>
      <c r="B5" s="303" t="s">
        <v>59</v>
      </c>
      <c r="C5" s="303" t="s">
        <v>60</v>
      </c>
      <c r="D5" s="303" t="s">
        <v>59</v>
      </c>
      <c r="E5" s="303" t="s">
        <v>60</v>
      </c>
      <c r="F5" s="303" t="s">
        <v>59</v>
      </c>
      <c r="G5" s="303" t="s">
        <v>60</v>
      </c>
      <c r="H5" s="303" t="s">
        <v>59</v>
      </c>
      <c r="I5" s="304" t="s">
        <v>60</v>
      </c>
    </row>
    <row r="6" spans="1:9" ht="12.75">
      <c r="A6" s="627"/>
      <c r="B6" s="305" t="s">
        <v>61</v>
      </c>
      <c r="C6" s="306" t="s">
        <v>74</v>
      </c>
      <c r="D6" s="306" t="s">
        <v>61</v>
      </c>
      <c r="E6" s="306" t="s">
        <v>74</v>
      </c>
      <c r="F6" s="306" t="s">
        <v>61</v>
      </c>
      <c r="G6" s="306" t="s">
        <v>74</v>
      </c>
      <c r="H6" s="306" t="s">
        <v>61</v>
      </c>
      <c r="I6" s="307" t="s">
        <v>74</v>
      </c>
    </row>
    <row r="7" spans="1:9" ht="12.75">
      <c r="A7" s="308"/>
      <c r="B7" s="309"/>
      <c r="C7" s="309"/>
      <c r="D7" s="309"/>
      <c r="E7" s="309"/>
      <c r="F7" s="309"/>
      <c r="G7" s="309"/>
      <c r="H7" s="309"/>
      <c r="I7" s="309"/>
    </row>
    <row r="8" spans="1:9" ht="12.75">
      <c r="A8" s="310" t="s">
        <v>141</v>
      </c>
      <c r="B8" s="311"/>
      <c r="C8" s="311"/>
      <c r="D8" s="311"/>
      <c r="E8" s="311"/>
      <c r="F8" s="311"/>
      <c r="G8" s="311"/>
      <c r="H8" s="311"/>
      <c r="I8" s="311"/>
    </row>
    <row r="9" spans="1:9" ht="12.75">
      <c r="A9" s="308"/>
      <c r="B9" s="312"/>
      <c r="C9" s="312"/>
      <c r="D9" s="312"/>
      <c r="E9" s="312"/>
      <c r="F9" s="313"/>
      <c r="G9" s="312"/>
      <c r="H9" s="312"/>
      <c r="I9" s="312"/>
    </row>
    <row r="10" spans="1:9" ht="12.75">
      <c r="A10" s="314">
        <v>1991</v>
      </c>
      <c r="B10" s="258">
        <v>38</v>
      </c>
      <c r="C10" s="50">
        <v>0</v>
      </c>
      <c r="D10" s="258">
        <v>71</v>
      </c>
      <c r="E10" s="50">
        <v>0</v>
      </c>
      <c r="F10" s="258">
        <v>109</v>
      </c>
      <c r="G10" s="50">
        <v>0</v>
      </c>
      <c r="H10" s="50">
        <v>0</v>
      </c>
      <c r="I10" s="50">
        <v>0</v>
      </c>
    </row>
    <row r="11" spans="1:9" ht="13.5">
      <c r="A11" s="314" t="s">
        <v>195</v>
      </c>
      <c r="B11" s="50">
        <v>0</v>
      </c>
      <c r="C11" s="50">
        <v>0</v>
      </c>
      <c r="D11" s="50">
        <v>0</v>
      </c>
      <c r="E11" s="50">
        <v>0</v>
      </c>
      <c r="F11" s="50">
        <v>0</v>
      </c>
      <c r="G11" s="50">
        <v>0</v>
      </c>
      <c r="H11" s="50">
        <v>0</v>
      </c>
      <c r="I11" s="50">
        <v>0</v>
      </c>
    </row>
    <row r="12" spans="1:9" ht="12.75">
      <c r="A12" s="314">
        <v>1993</v>
      </c>
      <c r="B12" s="50">
        <v>0</v>
      </c>
      <c r="C12" s="50">
        <v>0</v>
      </c>
      <c r="D12" s="258">
        <v>22</v>
      </c>
      <c r="E12" s="50">
        <v>0</v>
      </c>
      <c r="F12" s="258">
        <v>1</v>
      </c>
      <c r="G12" s="50">
        <v>0</v>
      </c>
      <c r="H12" s="258">
        <v>21</v>
      </c>
      <c r="I12" s="50">
        <v>0</v>
      </c>
    </row>
    <row r="13" spans="1:9" ht="12.75">
      <c r="A13" s="314">
        <v>1994</v>
      </c>
      <c r="B13" s="258">
        <v>21</v>
      </c>
      <c r="C13" s="50">
        <v>0</v>
      </c>
      <c r="D13" s="258">
        <v>127</v>
      </c>
      <c r="E13" s="50">
        <v>0</v>
      </c>
      <c r="F13" s="258">
        <v>113</v>
      </c>
      <c r="G13" s="50">
        <v>0</v>
      </c>
      <c r="H13" s="258">
        <v>35</v>
      </c>
      <c r="I13" s="50">
        <v>0</v>
      </c>
    </row>
    <row r="14" spans="1:9" ht="12.75">
      <c r="A14" s="314">
        <v>1995</v>
      </c>
      <c r="B14" s="258">
        <v>35</v>
      </c>
      <c r="C14" s="50">
        <v>0</v>
      </c>
      <c r="D14" s="258">
        <v>402</v>
      </c>
      <c r="E14" s="50">
        <v>0</v>
      </c>
      <c r="F14" s="258">
        <v>391</v>
      </c>
      <c r="G14" s="50">
        <v>0</v>
      </c>
      <c r="H14" s="258">
        <v>46</v>
      </c>
      <c r="I14" s="50">
        <v>0</v>
      </c>
    </row>
    <row r="15" spans="1:9" s="315" customFormat="1" ht="12.75">
      <c r="A15" s="314" t="s">
        <v>75</v>
      </c>
      <c r="B15" s="258">
        <v>46</v>
      </c>
      <c r="C15" s="50">
        <v>0</v>
      </c>
      <c r="D15" s="258">
        <v>498</v>
      </c>
      <c r="E15" s="50">
        <v>0</v>
      </c>
      <c r="F15" s="258">
        <v>450</v>
      </c>
      <c r="G15" s="50">
        <v>0</v>
      </c>
      <c r="H15" s="258">
        <v>94</v>
      </c>
      <c r="I15" s="50">
        <v>0</v>
      </c>
    </row>
    <row r="16" spans="1:9" s="315" customFormat="1" ht="12.75">
      <c r="A16" s="314" t="s">
        <v>76</v>
      </c>
      <c r="B16" s="258">
        <v>94</v>
      </c>
      <c r="C16" s="50">
        <v>0</v>
      </c>
      <c r="D16" s="258">
        <v>1089</v>
      </c>
      <c r="E16" s="50">
        <v>0</v>
      </c>
      <c r="F16" s="258">
        <v>963</v>
      </c>
      <c r="G16" s="50">
        <v>0</v>
      </c>
      <c r="H16" s="258">
        <v>220</v>
      </c>
      <c r="I16" s="50">
        <v>0</v>
      </c>
    </row>
    <row r="17" spans="1:9" s="315" customFormat="1" ht="12.75">
      <c r="A17" s="314" t="s">
        <v>77</v>
      </c>
      <c r="B17" s="258">
        <v>220</v>
      </c>
      <c r="C17" s="50">
        <v>0</v>
      </c>
      <c r="D17" s="258">
        <v>1046</v>
      </c>
      <c r="E17" s="50">
        <v>0</v>
      </c>
      <c r="F17" s="258">
        <v>1035</v>
      </c>
      <c r="G17" s="50">
        <v>0</v>
      </c>
      <c r="H17" s="258">
        <v>231</v>
      </c>
      <c r="I17" s="50">
        <v>0</v>
      </c>
    </row>
    <row r="18" spans="1:9" s="315" customFormat="1" ht="12.75">
      <c r="A18" s="316" t="s">
        <v>78</v>
      </c>
      <c r="B18" s="260">
        <v>231</v>
      </c>
      <c r="C18" s="50">
        <v>0</v>
      </c>
      <c r="D18" s="260">
        <v>865</v>
      </c>
      <c r="E18" s="50">
        <v>0</v>
      </c>
      <c r="F18" s="260">
        <v>883</v>
      </c>
      <c r="G18" s="50">
        <v>0</v>
      </c>
      <c r="H18" s="260">
        <v>213</v>
      </c>
      <c r="I18" s="50">
        <v>0</v>
      </c>
    </row>
    <row r="19" spans="1:9" s="315" customFormat="1" ht="12.75">
      <c r="A19" s="316" t="s">
        <v>80</v>
      </c>
      <c r="B19" s="260">
        <v>213</v>
      </c>
      <c r="C19" s="50">
        <v>0</v>
      </c>
      <c r="D19" s="260">
        <v>878</v>
      </c>
      <c r="E19" s="50">
        <v>0</v>
      </c>
      <c r="F19" s="260">
        <v>824</v>
      </c>
      <c r="G19" s="50">
        <v>0</v>
      </c>
      <c r="H19" s="260">
        <v>267</v>
      </c>
      <c r="I19" s="50">
        <v>0</v>
      </c>
    </row>
    <row r="20" spans="1:9" s="315" customFormat="1" ht="12.75">
      <c r="A20" s="316" t="s">
        <v>81</v>
      </c>
      <c r="B20" s="260">
        <v>267</v>
      </c>
      <c r="C20" s="50">
        <v>0</v>
      </c>
      <c r="D20" s="260">
        <v>720</v>
      </c>
      <c r="E20" s="50">
        <v>0</v>
      </c>
      <c r="F20" s="260">
        <v>807</v>
      </c>
      <c r="G20" s="50">
        <v>0</v>
      </c>
      <c r="H20" s="260">
        <v>180</v>
      </c>
      <c r="I20" s="50">
        <v>0</v>
      </c>
    </row>
    <row r="21" spans="1:9" s="315" customFormat="1" ht="12.75">
      <c r="A21" s="316" t="s">
        <v>82</v>
      </c>
      <c r="B21" s="260">
        <v>180</v>
      </c>
      <c r="C21" s="50">
        <v>0</v>
      </c>
      <c r="D21" s="260">
        <v>655</v>
      </c>
      <c r="E21" s="50">
        <v>0</v>
      </c>
      <c r="F21" s="260">
        <v>642</v>
      </c>
      <c r="G21" s="50">
        <v>0</v>
      </c>
      <c r="H21" s="260">
        <v>193</v>
      </c>
      <c r="I21" s="50">
        <v>0</v>
      </c>
    </row>
    <row r="22" spans="1:9" s="315" customFormat="1" ht="12.75">
      <c r="A22" s="316" t="s">
        <v>120</v>
      </c>
      <c r="B22" s="260">
        <v>193</v>
      </c>
      <c r="C22" s="50">
        <v>0</v>
      </c>
      <c r="D22" s="260">
        <v>655</v>
      </c>
      <c r="E22" s="50">
        <v>0</v>
      </c>
      <c r="F22" s="260">
        <v>649</v>
      </c>
      <c r="G22" s="50">
        <v>0</v>
      </c>
      <c r="H22" s="260">
        <v>199</v>
      </c>
      <c r="I22" s="50">
        <v>0</v>
      </c>
    </row>
    <row r="23" spans="1:9" s="315" customFormat="1" ht="12.75">
      <c r="A23" s="316" t="s">
        <v>121</v>
      </c>
      <c r="B23" s="260">
        <v>199</v>
      </c>
      <c r="C23" s="50">
        <v>0</v>
      </c>
      <c r="D23" s="260">
        <v>558</v>
      </c>
      <c r="E23" s="50">
        <v>0</v>
      </c>
      <c r="F23" s="260">
        <v>543</v>
      </c>
      <c r="G23" s="50">
        <v>0</v>
      </c>
      <c r="H23" s="260">
        <v>214</v>
      </c>
      <c r="I23" s="50">
        <v>0</v>
      </c>
    </row>
    <row r="24" spans="1:9" s="315" customFormat="1" ht="12.75">
      <c r="A24" s="317" t="s">
        <v>136</v>
      </c>
      <c r="B24" s="263">
        <f>H23</f>
        <v>214</v>
      </c>
      <c r="C24" s="92">
        <f>I22</f>
        <v>0</v>
      </c>
      <c r="D24" s="263">
        <f>'[1]TabTeil2'!I37</f>
        <v>609</v>
      </c>
      <c r="E24" s="92">
        <v>0</v>
      </c>
      <c r="F24" s="263">
        <f>'[1]TabTeil2'!K38</f>
        <v>616</v>
      </c>
      <c r="G24" s="92">
        <v>0</v>
      </c>
      <c r="H24" s="263">
        <f>B24+D24-F24</f>
        <v>207</v>
      </c>
      <c r="I24" s="92">
        <f>C24+E24-G24</f>
        <v>0</v>
      </c>
    </row>
    <row r="25" spans="1:9" ht="9" customHeight="1">
      <c r="A25" s="318"/>
      <c r="B25" s="319"/>
      <c r="C25" s="319"/>
      <c r="D25" s="319"/>
      <c r="E25" s="320"/>
      <c r="F25" s="319"/>
      <c r="G25" s="320"/>
      <c r="H25" s="319"/>
      <c r="I25" s="320"/>
    </row>
    <row r="26" spans="1:9" ht="12.75">
      <c r="A26" s="321" t="s">
        <v>96</v>
      </c>
      <c r="B26" s="322"/>
      <c r="C26" s="322"/>
      <c r="D26" s="322"/>
      <c r="E26" s="323"/>
      <c r="F26" s="322"/>
      <c r="G26" s="323"/>
      <c r="H26" s="322"/>
      <c r="I26" s="323"/>
    </row>
    <row r="27" spans="1:9" ht="12.75">
      <c r="A27" s="321" t="s">
        <v>97</v>
      </c>
      <c r="B27" s="260">
        <f>'[1]TabTeil1'!G35</f>
        <v>39</v>
      </c>
      <c r="C27" s="50">
        <v>0</v>
      </c>
      <c r="D27" s="48" t="s">
        <v>187</v>
      </c>
      <c r="E27" s="48" t="s">
        <v>187</v>
      </c>
      <c r="F27" s="48" t="s">
        <v>187</v>
      </c>
      <c r="G27" s="48" t="s">
        <v>187</v>
      </c>
      <c r="H27" s="258">
        <f>'[1]TabTeil1'!G38</f>
        <v>39</v>
      </c>
      <c r="I27" s="50">
        <v>0</v>
      </c>
    </row>
    <row r="28" spans="1:9" ht="12.75">
      <c r="A28" s="321" t="s">
        <v>98</v>
      </c>
      <c r="B28" s="260">
        <f>'[1]TabTeil1'!H35</f>
        <v>175</v>
      </c>
      <c r="C28" s="50">
        <v>0</v>
      </c>
      <c r="D28" s="48" t="s">
        <v>187</v>
      </c>
      <c r="E28" s="48" t="s">
        <v>187</v>
      </c>
      <c r="F28" s="48" t="s">
        <v>187</v>
      </c>
      <c r="G28" s="48" t="s">
        <v>187</v>
      </c>
      <c r="H28" s="258">
        <f>'[1]TabTeil1'!H38</f>
        <v>168</v>
      </c>
      <c r="I28" s="50">
        <v>0</v>
      </c>
    </row>
    <row r="29" spans="1:9" ht="9" customHeight="1">
      <c r="A29" s="321"/>
      <c r="B29" s="260"/>
      <c r="C29" s="322"/>
      <c r="D29" s="324"/>
      <c r="E29" s="323"/>
      <c r="F29" s="324"/>
      <c r="G29" s="323"/>
      <c r="H29" s="325"/>
      <c r="I29" s="323"/>
    </row>
    <row r="30" spans="1:9" ht="12.75">
      <c r="A30" s="321" t="s">
        <v>99</v>
      </c>
      <c r="B30" s="260">
        <f>'[1]TabTeil1'!P35</f>
        <v>2</v>
      </c>
      <c r="C30" s="50">
        <v>0</v>
      </c>
      <c r="D30" s="258">
        <f>'[1]TabTeil1'!P36</f>
        <v>15</v>
      </c>
      <c r="E30" s="50">
        <v>0</v>
      </c>
      <c r="F30" s="258">
        <f>'[1]TabTeil1'!P37</f>
        <v>17</v>
      </c>
      <c r="G30" s="50">
        <v>0</v>
      </c>
      <c r="H30" s="50">
        <f>B30+D30-F30</f>
        <v>0</v>
      </c>
      <c r="I30" s="50">
        <v>0</v>
      </c>
    </row>
    <row r="31" spans="1:9" ht="12.75">
      <c r="A31" s="321" t="s">
        <v>100</v>
      </c>
      <c r="B31" s="260">
        <f>'[1]TabTeil2'!C36</f>
        <v>212</v>
      </c>
      <c r="C31" s="50">
        <v>0</v>
      </c>
      <c r="D31" s="258">
        <f>'[1]TabTeil2'!C37</f>
        <v>584</v>
      </c>
      <c r="E31" s="50">
        <v>0</v>
      </c>
      <c r="F31" s="258">
        <f>'[1]TabTeil2'!C38</f>
        <v>590</v>
      </c>
      <c r="G31" s="50">
        <v>0</v>
      </c>
      <c r="H31" s="258">
        <f>B31+D31-F31</f>
        <v>206</v>
      </c>
      <c r="I31" s="50">
        <v>0</v>
      </c>
    </row>
    <row r="32" spans="1:9" ht="12.75">
      <c r="A32" s="321" t="s">
        <v>101</v>
      </c>
      <c r="B32" s="50">
        <f>'[1]TabTeil2'!E36</f>
        <v>0</v>
      </c>
      <c r="C32" s="50">
        <v>0</v>
      </c>
      <c r="D32" s="50">
        <f>'[1]TabTeil2'!E37</f>
        <v>0</v>
      </c>
      <c r="E32" s="50">
        <v>0</v>
      </c>
      <c r="F32" s="50">
        <f>'[1]TabTeil2'!E38</f>
        <v>0</v>
      </c>
      <c r="G32" s="50">
        <v>0</v>
      </c>
      <c r="H32" s="50">
        <f>B32+D32-F32</f>
        <v>0</v>
      </c>
      <c r="I32" s="50">
        <v>0</v>
      </c>
    </row>
    <row r="33" spans="1:9" ht="12.75">
      <c r="A33" s="321" t="s">
        <v>102</v>
      </c>
      <c r="B33" s="50">
        <f>'[1]TabTeil2'!F36</f>
        <v>0</v>
      </c>
      <c r="C33" s="50">
        <v>0</v>
      </c>
      <c r="D33" s="258">
        <f>'[1]TabTeil2'!F37</f>
        <v>5</v>
      </c>
      <c r="E33" s="50">
        <v>0</v>
      </c>
      <c r="F33" s="258">
        <f>'[1]TabTeil2'!F38</f>
        <v>5</v>
      </c>
      <c r="G33" s="50">
        <v>0</v>
      </c>
      <c r="H33" s="50">
        <f>B33+D33-F33</f>
        <v>0</v>
      </c>
      <c r="I33" s="50">
        <v>0</v>
      </c>
    </row>
    <row r="34" spans="1:9" ht="12.75">
      <c r="A34" s="321" t="s">
        <v>103</v>
      </c>
      <c r="B34" s="50">
        <f>'[1]TabTeil1'!I35</f>
        <v>0</v>
      </c>
      <c r="C34" s="50">
        <v>0</v>
      </c>
      <c r="D34" s="258">
        <f>'[1]TabTeil1'!I36</f>
        <v>5</v>
      </c>
      <c r="E34" s="50">
        <v>0</v>
      </c>
      <c r="F34" s="258">
        <f>'[1]TabTeil1'!I37</f>
        <v>4</v>
      </c>
      <c r="G34" s="50">
        <v>0</v>
      </c>
      <c r="H34" s="258">
        <f>B34+D34-F34</f>
        <v>1</v>
      </c>
      <c r="I34" s="50">
        <v>0</v>
      </c>
    </row>
    <row r="35" spans="1:11" ht="9" customHeight="1">
      <c r="A35" s="321"/>
      <c r="B35" s="260"/>
      <c r="C35" s="322"/>
      <c r="D35" s="324"/>
      <c r="E35" s="322"/>
      <c r="F35" s="324"/>
      <c r="G35" s="322"/>
      <c r="H35" s="325"/>
      <c r="I35" s="322"/>
      <c r="K35" s="326" t="s">
        <v>58</v>
      </c>
    </row>
    <row r="36" spans="1:9" ht="12.75">
      <c r="A36" s="321" t="s">
        <v>104</v>
      </c>
      <c r="B36" s="260"/>
      <c r="C36" s="322"/>
      <c r="D36" s="324"/>
      <c r="E36" s="322"/>
      <c r="F36" s="324"/>
      <c r="G36" s="322"/>
      <c r="H36" s="325"/>
      <c r="I36" s="322"/>
    </row>
    <row r="37" spans="1:9" ht="12.75">
      <c r="A37" s="321" t="s">
        <v>105</v>
      </c>
      <c r="B37" s="260">
        <v>3</v>
      </c>
      <c r="C37" s="50">
        <v>0</v>
      </c>
      <c r="D37" s="48" t="s">
        <v>187</v>
      </c>
      <c r="E37" s="48" t="s">
        <v>187</v>
      </c>
      <c r="F37" s="48" t="s">
        <v>187</v>
      </c>
      <c r="G37" s="48" t="s">
        <v>187</v>
      </c>
      <c r="H37" s="258">
        <f>'[1]Übersicht'!E133+'[1]Übersicht'!F133+'[1]Übersicht'!E89+'[1]Übersicht'!F89</f>
        <v>8</v>
      </c>
      <c r="I37" s="50">
        <v>0</v>
      </c>
    </row>
    <row r="38" spans="1:9" ht="9" customHeight="1">
      <c r="A38" s="321"/>
      <c r="B38" s="260"/>
      <c r="C38" s="322"/>
      <c r="D38" s="324"/>
      <c r="E38" s="322"/>
      <c r="F38" s="324"/>
      <c r="G38" s="322"/>
      <c r="H38" s="325"/>
      <c r="I38" s="322"/>
    </row>
    <row r="39" spans="1:9" ht="9" customHeight="1">
      <c r="A39" s="321"/>
      <c r="B39" s="260"/>
      <c r="C39" s="322"/>
      <c r="D39" s="324"/>
      <c r="E39" s="322"/>
      <c r="F39" s="324"/>
      <c r="G39" s="322"/>
      <c r="H39" s="325"/>
      <c r="I39" s="322"/>
    </row>
    <row r="40" spans="1:9" ht="12.75">
      <c r="A40" s="321" t="s">
        <v>0</v>
      </c>
      <c r="B40" s="260">
        <f>B30</f>
        <v>2</v>
      </c>
      <c r="C40" s="50">
        <v>0</v>
      </c>
      <c r="D40" s="258">
        <f>D30</f>
        <v>15</v>
      </c>
      <c r="E40" s="50">
        <v>0</v>
      </c>
      <c r="F40" s="258">
        <f>F30</f>
        <v>17</v>
      </c>
      <c r="G40" s="50">
        <v>0</v>
      </c>
      <c r="H40" s="50">
        <f>B40+D40-F40</f>
        <v>0</v>
      </c>
      <c r="I40" s="50">
        <v>0</v>
      </c>
    </row>
    <row r="41" spans="1:9" ht="12.75">
      <c r="A41" s="321" t="s">
        <v>96</v>
      </c>
      <c r="B41" s="260"/>
      <c r="C41" s="322"/>
      <c r="D41" s="324"/>
      <c r="E41" s="322"/>
      <c r="F41" s="324"/>
      <c r="G41" s="322"/>
      <c r="H41" s="50"/>
      <c r="I41" s="322"/>
    </row>
    <row r="42" spans="1:9" ht="12.75">
      <c r="A42" s="321" t="s">
        <v>106</v>
      </c>
      <c r="B42" s="50">
        <f>'[1]TabTeil1'!M35</f>
        <v>0</v>
      </c>
      <c r="C42" s="50">
        <v>0</v>
      </c>
      <c r="D42" s="260">
        <f>'[1]TabTeil1'!M36</f>
        <v>11</v>
      </c>
      <c r="E42" s="50">
        <v>0</v>
      </c>
      <c r="F42" s="260">
        <f>'[1]TabTeil1'!M37</f>
        <v>11</v>
      </c>
      <c r="G42" s="50">
        <v>0</v>
      </c>
      <c r="H42" s="50">
        <f>B42+D42-F42</f>
        <v>0</v>
      </c>
      <c r="I42" s="50">
        <v>0</v>
      </c>
    </row>
    <row r="43" spans="1:9" ht="12.75">
      <c r="A43" s="321" t="s">
        <v>107</v>
      </c>
      <c r="B43" s="260">
        <f>'[1]TabTeil1'!N35</f>
        <v>1</v>
      </c>
      <c r="C43" s="50">
        <v>0</v>
      </c>
      <c r="D43" s="260">
        <f>'[1]TabTeil1'!N36</f>
        <v>4</v>
      </c>
      <c r="E43" s="50">
        <v>0</v>
      </c>
      <c r="F43" s="260">
        <f>'[1]TabTeil1'!N37</f>
        <v>5</v>
      </c>
      <c r="G43" s="50">
        <v>0</v>
      </c>
      <c r="H43" s="50">
        <f>B43+D43-F43</f>
        <v>0</v>
      </c>
      <c r="I43" s="50">
        <v>0</v>
      </c>
    </row>
    <row r="44" spans="1:9" ht="12.75">
      <c r="A44" s="321" t="s">
        <v>108</v>
      </c>
      <c r="B44" s="260">
        <f>'[1]TabTeil1'!O35</f>
        <v>1</v>
      </c>
      <c r="C44" s="50">
        <v>0</v>
      </c>
      <c r="D44" s="50">
        <f>'[1]TabTeil1'!O36</f>
        <v>0</v>
      </c>
      <c r="E44" s="50">
        <v>0</v>
      </c>
      <c r="F44" s="260">
        <f>'[1]TabTeil1'!O37</f>
        <v>1</v>
      </c>
      <c r="G44" s="50">
        <v>0</v>
      </c>
      <c r="H44" s="50">
        <f>B44+D44-F44</f>
        <v>0</v>
      </c>
      <c r="I44" s="50">
        <v>0</v>
      </c>
    </row>
    <row r="45" spans="1:9" ht="9" customHeight="1">
      <c r="A45" s="321"/>
      <c r="B45" s="325"/>
      <c r="C45" s="322"/>
      <c r="D45" s="324"/>
      <c r="E45" s="322"/>
      <c r="F45" s="324"/>
      <c r="G45" s="322"/>
      <c r="H45" s="324"/>
      <c r="I45" s="322"/>
    </row>
    <row r="46" spans="1:9" ht="12.75">
      <c r="A46" s="321" t="s">
        <v>109</v>
      </c>
      <c r="B46" s="50">
        <f>'[1]TabTeil1'!Q35</f>
        <v>0</v>
      </c>
      <c r="C46" s="50">
        <v>0</v>
      </c>
      <c r="D46" s="260">
        <f>'[1]TabTeil1'!Q36</f>
        <v>1</v>
      </c>
      <c r="E46" s="50">
        <v>0</v>
      </c>
      <c r="F46" s="260">
        <f>'[1]TabTeil1'!Q37</f>
        <v>1</v>
      </c>
      <c r="G46" s="50">
        <v>0</v>
      </c>
      <c r="H46" s="50">
        <f>B46+D46-F46</f>
        <v>0</v>
      </c>
      <c r="I46" s="50">
        <v>0</v>
      </c>
    </row>
    <row r="47" spans="1:9" ht="9" customHeight="1">
      <c r="A47" s="321"/>
      <c r="B47" s="325"/>
      <c r="C47" s="323"/>
      <c r="D47" s="324"/>
      <c r="E47" s="323"/>
      <c r="F47" s="324"/>
      <c r="G47" s="323"/>
      <c r="H47" s="323"/>
      <c r="I47" s="323"/>
    </row>
    <row r="48" spans="1:9" ht="12.75">
      <c r="A48" s="321" t="s">
        <v>110</v>
      </c>
      <c r="B48" s="325"/>
      <c r="C48" s="322"/>
      <c r="D48" s="324"/>
      <c r="E48" s="322"/>
      <c r="F48" s="324"/>
      <c r="G48" s="322"/>
      <c r="H48" s="322"/>
      <c r="I48" s="322"/>
    </row>
    <row r="49" spans="1:9" ht="12.75">
      <c r="A49" s="321" t="s">
        <v>111</v>
      </c>
      <c r="B49" s="50">
        <f>'[1]TabTeil1'!R35</f>
        <v>0</v>
      </c>
      <c r="C49" s="50">
        <v>0</v>
      </c>
      <c r="D49" s="260">
        <f>'[1]TabTeil1'!R36</f>
        <v>4</v>
      </c>
      <c r="E49" s="50">
        <v>0</v>
      </c>
      <c r="F49" s="260">
        <f>'[1]TabTeil1'!R37</f>
        <v>4</v>
      </c>
      <c r="G49" s="50">
        <v>0</v>
      </c>
      <c r="H49" s="50">
        <f>B49+D49-F49</f>
        <v>0</v>
      </c>
      <c r="I49" s="50">
        <v>0</v>
      </c>
    </row>
    <row r="50" spans="1:9" ht="9" customHeight="1">
      <c r="A50" s="321"/>
      <c r="B50" s="325"/>
      <c r="C50" s="322"/>
      <c r="D50" s="324"/>
      <c r="E50" s="322"/>
      <c r="F50" s="324"/>
      <c r="G50" s="322"/>
      <c r="H50" s="324"/>
      <c r="I50" s="322"/>
    </row>
    <row r="51" spans="1:9" ht="9" customHeight="1">
      <c r="A51" s="321"/>
      <c r="B51" s="325"/>
      <c r="C51" s="322"/>
      <c r="D51" s="324"/>
      <c r="E51" s="322"/>
      <c r="F51" s="324"/>
      <c r="G51" s="322"/>
      <c r="H51" s="324"/>
      <c r="I51" s="322"/>
    </row>
    <row r="52" spans="1:9" ht="12.75">
      <c r="A52" s="321" t="s">
        <v>1</v>
      </c>
      <c r="B52" s="260">
        <f>B31</f>
        <v>212</v>
      </c>
      <c r="C52" s="50">
        <v>0</v>
      </c>
      <c r="D52" s="260">
        <f>D31</f>
        <v>584</v>
      </c>
      <c r="E52" s="50">
        <v>0</v>
      </c>
      <c r="F52" s="260">
        <f>F31</f>
        <v>590</v>
      </c>
      <c r="G52" s="50">
        <v>0</v>
      </c>
      <c r="H52" s="260">
        <f>B52+D52-F52</f>
        <v>206</v>
      </c>
      <c r="I52" s="50">
        <v>0</v>
      </c>
    </row>
    <row r="53" spans="1:9" ht="12.75">
      <c r="A53" s="321" t="s">
        <v>112</v>
      </c>
      <c r="B53" s="325"/>
      <c r="C53" s="322"/>
      <c r="D53" s="324"/>
      <c r="E53" s="322"/>
      <c r="F53" s="324"/>
      <c r="G53" s="322"/>
      <c r="H53" s="324"/>
      <c r="I53" s="322"/>
    </row>
    <row r="54" spans="1:9" ht="12.75">
      <c r="A54" s="321" t="s">
        <v>113</v>
      </c>
      <c r="B54" s="50">
        <f>'[1]TabTeil2'!D36</f>
        <v>0</v>
      </c>
      <c r="C54" s="50">
        <v>0</v>
      </c>
      <c r="D54" s="50">
        <f>'[1]TabTeil2'!D37</f>
        <v>0</v>
      </c>
      <c r="E54" s="50">
        <v>0</v>
      </c>
      <c r="F54" s="50">
        <f>'[1]TabTeil2'!D38</f>
        <v>0</v>
      </c>
      <c r="G54" s="50">
        <v>0</v>
      </c>
      <c r="H54" s="50">
        <f>B54+D54-F54</f>
        <v>0</v>
      </c>
      <c r="I54" s="50">
        <v>0</v>
      </c>
    </row>
    <row r="55" spans="1:9" ht="9" customHeight="1">
      <c r="A55" s="321"/>
      <c r="B55" s="325"/>
      <c r="C55" s="322"/>
      <c r="D55" s="324"/>
      <c r="E55" s="322"/>
      <c r="F55" s="324"/>
      <c r="G55" s="322"/>
      <c r="H55" s="325"/>
      <c r="I55" s="322"/>
    </row>
    <row r="56" spans="1:9" ht="9" customHeight="1">
      <c r="A56" s="321"/>
      <c r="B56" s="325"/>
      <c r="C56" s="322"/>
      <c r="D56" s="324"/>
      <c r="E56" s="322"/>
      <c r="F56" s="324"/>
      <c r="G56" s="322"/>
      <c r="H56" s="325"/>
      <c r="I56" s="322"/>
    </row>
    <row r="57" spans="1:10" ht="12.75">
      <c r="A57" s="321" t="s">
        <v>114</v>
      </c>
      <c r="B57" s="50">
        <f>B33</f>
        <v>0</v>
      </c>
      <c r="C57" s="50">
        <v>0</v>
      </c>
      <c r="D57" s="260">
        <f>D33</f>
        <v>5</v>
      </c>
      <c r="E57" s="50">
        <v>0</v>
      </c>
      <c r="F57" s="260">
        <f>F33</f>
        <v>5</v>
      </c>
      <c r="G57" s="50">
        <v>0</v>
      </c>
      <c r="H57" s="50">
        <f>B57+D57-F57</f>
        <v>0</v>
      </c>
      <c r="I57" s="50">
        <v>0</v>
      </c>
      <c r="J57" s="300" t="s">
        <v>58</v>
      </c>
    </row>
    <row r="58" spans="1:9" ht="12.75">
      <c r="A58" s="321" t="s">
        <v>112</v>
      </c>
      <c r="B58" s="325"/>
      <c r="C58" s="322"/>
      <c r="D58" s="324"/>
      <c r="E58" s="322"/>
      <c r="F58" s="324"/>
      <c r="G58" s="322"/>
      <c r="H58" s="325"/>
      <c r="I58" s="322"/>
    </row>
    <row r="59" spans="1:9" ht="12.75">
      <c r="A59" s="321" t="s">
        <v>115</v>
      </c>
      <c r="B59" s="50">
        <f>'[1]TabTeil2'!H36</f>
        <v>0</v>
      </c>
      <c r="C59" s="50">
        <v>0</v>
      </c>
      <c r="D59" s="50">
        <f>'[1]TabTeil2'!H37</f>
        <v>0</v>
      </c>
      <c r="E59" s="50">
        <v>0</v>
      </c>
      <c r="F59" s="50">
        <f>'[1]TabTeil2'!H38</f>
        <v>0</v>
      </c>
      <c r="G59" s="50">
        <v>0</v>
      </c>
      <c r="H59" s="50">
        <f>B59+D59-F59</f>
        <v>0</v>
      </c>
      <c r="I59" s="50">
        <v>0</v>
      </c>
    </row>
    <row r="60" spans="1:9" ht="9" customHeight="1">
      <c r="A60" s="321" t="s">
        <v>58</v>
      </c>
      <c r="B60" s="325"/>
      <c r="C60" s="322"/>
      <c r="D60" s="324"/>
      <c r="E60" s="322"/>
      <c r="F60" s="324"/>
      <c r="G60" s="322"/>
      <c r="H60" s="325"/>
      <c r="I60" s="322"/>
    </row>
    <row r="61" spans="1:9" ht="9" customHeight="1">
      <c r="A61" s="321"/>
      <c r="B61" s="325"/>
      <c r="C61" s="322"/>
      <c r="D61" s="324"/>
      <c r="E61" s="322"/>
      <c r="F61" s="324"/>
      <c r="G61" s="322"/>
      <c r="H61" s="325"/>
      <c r="I61" s="322"/>
    </row>
    <row r="62" spans="1:9" ht="12.75">
      <c r="A62" s="321" t="s">
        <v>54</v>
      </c>
      <c r="B62" s="50">
        <f>B34</f>
        <v>0</v>
      </c>
      <c r="C62" s="50">
        <v>0</v>
      </c>
      <c r="D62" s="258">
        <f>D34</f>
        <v>5</v>
      </c>
      <c r="E62" s="50">
        <v>0</v>
      </c>
      <c r="F62" s="258">
        <f>F34</f>
        <v>4</v>
      </c>
      <c r="G62" s="50">
        <v>0</v>
      </c>
      <c r="H62" s="260">
        <f>B62+D62-F62</f>
        <v>1</v>
      </c>
      <c r="I62" s="50">
        <v>0</v>
      </c>
    </row>
    <row r="63" spans="1:9" ht="12.75">
      <c r="A63" s="321" t="s">
        <v>116</v>
      </c>
      <c r="B63" s="325"/>
      <c r="C63" s="322"/>
      <c r="D63" s="324"/>
      <c r="E63" s="322"/>
      <c r="F63" s="324"/>
      <c r="G63" s="322"/>
      <c r="H63" s="325"/>
      <c r="I63" s="322"/>
    </row>
    <row r="64" spans="1:9" ht="12.75">
      <c r="A64" s="321" t="s">
        <v>117</v>
      </c>
      <c r="B64" s="50">
        <f>'[1]TabTeil1'!J35</f>
        <v>0</v>
      </c>
      <c r="C64" s="50">
        <v>0</v>
      </c>
      <c r="D64" s="50">
        <f>'[1]TabTeil1'!J36</f>
        <v>0</v>
      </c>
      <c r="E64" s="50">
        <v>0</v>
      </c>
      <c r="F64" s="50">
        <f>'[1]TabTeil1'!J37</f>
        <v>0</v>
      </c>
      <c r="G64" s="50">
        <v>0</v>
      </c>
      <c r="H64" s="50">
        <f>B64+D64-F64</f>
        <v>0</v>
      </c>
      <c r="I64" s="50">
        <v>0</v>
      </c>
    </row>
    <row r="65" spans="1:9" ht="12.75">
      <c r="A65" s="321" t="s">
        <v>118</v>
      </c>
      <c r="B65" s="50">
        <f>'[1]TabTeil1'!K35</f>
        <v>0</v>
      </c>
      <c r="C65" s="50">
        <v>0</v>
      </c>
      <c r="D65" s="258">
        <f>'[1]TabTeil1'!K36</f>
        <v>3</v>
      </c>
      <c r="E65" s="50">
        <v>0</v>
      </c>
      <c r="F65" s="258">
        <f>'[1]TabTeil1'!K37</f>
        <v>3</v>
      </c>
      <c r="G65" s="50">
        <v>0</v>
      </c>
      <c r="H65" s="50">
        <f>B65+D65-F65</f>
        <v>0</v>
      </c>
      <c r="I65" s="50">
        <v>0</v>
      </c>
    </row>
    <row r="66" spans="1:9" ht="12.75">
      <c r="A66" s="321" t="s">
        <v>119</v>
      </c>
      <c r="B66" s="50">
        <f>'[1]TabTeil1'!L35</f>
        <v>0</v>
      </c>
      <c r="C66" s="50">
        <v>0</v>
      </c>
      <c r="D66" s="258">
        <f>'[1]TabTeil1'!L36</f>
        <v>2</v>
      </c>
      <c r="E66" s="50">
        <v>0</v>
      </c>
      <c r="F66" s="258">
        <f>'[1]TabTeil1'!L37</f>
        <v>1</v>
      </c>
      <c r="G66" s="50">
        <v>0</v>
      </c>
      <c r="H66" s="260">
        <f>B66+D66-F66</f>
        <v>1</v>
      </c>
      <c r="I66" s="50">
        <v>0</v>
      </c>
    </row>
    <row r="67" spans="1:20" ht="12.75">
      <c r="A67" s="327"/>
      <c r="B67" s="328"/>
      <c r="C67" s="328"/>
      <c r="D67" s="328"/>
      <c r="E67" s="328"/>
      <c r="F67" s="328"/>
      <c r="G67" s="328"/>
      <c r="H67" s="328"/>
      <c r="I67" s="328"/>
      <c r="L67" s="329"/>
      <c r="M67" s="330"/>
      <c r="N67" s="330"/>
      <c r="O67" s="330"/>
      <c r="P67" s="330"/>
      <c r="Q67" s="330"/>
      <c r="R67" s="330"/>
      <c r="S67" s="330"/>
      <c r="T67" s="330"/>
    </row>
    <row r="68" spans="1:20" ht="12.75">
      <c r="A68" s="327" t="s">
        <v>142</v>
      </c>
      <c r="B68" s="328"/>
      <c r="C68" s="328"/>
      <c r="D68" s="328"/>
      <c r="E68" s="328"/>
      <c r="F68" s="328"/>
      <c r="G68" s="328"/>
      <c r="H68" s="328"/>
      <c r="I68" s="328"/>
      <c r="L68" s="330"/>
      <c r="M68" s="330"/>
      <c r="N68" s="330"/>
      <c r="O68" s="330"/>
      <c r="P68" s="330"/>
      <c r="Q68" s="330"/>
      <c r="R68" s="330"/>
      <c r="S68" s="330"/>
      <c r="T68" s="330"/>
    </row>
    <row r="69" spans="1:20" ht="12.75">
      <c r="A69" s="331" t="s">
        <v>143</v>
      </c>
      <c r="B69" s="328"/>
      <c r="C69" s="328"/>
      <c r="D69" s="328"/>
      <c r="E69" s="328"/>
      <c r="F69" s="328"/>
      <c r="G69" s="328"/>
      <c r="H69" s="328"/>
      <c r="I69" s="328"/>
      <c r="L69" s="330"/>
      <c r="M69" s="330"/>
      <c r="N69" s="330"/>
      <c r="O69" s="330"/>
      <c r="P69" s="330"/>
      <c r="Q69" s="330"/>
      <c r="R69" s="330"/>
      <c r="S69" s="330"/>
      <c r="T69" s="330"/>
    </row>
    <row r="70" spans="2:20" ht="12.75">
      <c r="B70" s="328"/>
      <c r="C70" s="328"/>
      <c r="D70" s="328"/>
      <c r="E70" s="328"/>
      <c r="F70" s="328"/>
      <c r="G70" s="328"/>
      <c r="H70" s="328"/>
      <c r="I70" s="328"/>
      <c r="L70" s="330"/>
      <c r="M70" s="330"/>
      <c r="N70" s="330"/>
      <c r="O70" s="330"/>
      <c r="P70" s="330"/>
      <c r="Q70" s="330"/>
      <c r="R70" s="330"/>
      <c r="S70" s="330"/>
      <c r="T70" s="330"/>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&amp;C&amp;"Arial,Standard"- 16 -</oddHeader>
  </headerFooter>
</worksheet>
</file>

<file path=xl/worksheets/sheet14.xml><?xml version="1.0" encoding="utf-8"?>
<worksheet xmlns="http://schemas.openxmlformats.org/spreadsheetml/2006/main" xmlns:r="http://schemas.openxmlformats.org/officeDocument/2006/relationships">
  <dimension ref="A1:I64"/>
  <sheetViews>
    <sheetView zoomScale="75" zoomScaleNormal="75" workbookViewId="0" topLeftCell="A1">
      <selection activeCell="FH38" sqref="FH38"/>
    </sheetView>
  </sheetViews>
  <sheetFormatPr defaultColWidth="11.421875" defaultRowHeight="12.75"/>
  <cols>
    <col min="1" max="1" width="27.8515625" style="333" customWidth="1"/>
    <col min="2" max="9" width="9.7109375" style="333" customWidth="1"/>
    <col min="10" max="16384" width="11.421875" style="333" customWidth="1"/>
  </cols>
  <sheetData>
    <row r="1" spans="1:9" ht="14.25">
      <c r="A1" s="332" t="s">
        <v>130</v>
      </c>
      <c r="B1" s="332"/>
      <c r="C1" s="332"/>
      <c r="D1" s="332"/>
      <c r="E1" s="332"/>
      <c r="F1" s="332"/>
      <c r="G1" s="332"/>
      <c r="H1" s="332"/>
      <c r="I1" s="332"/>
    </row>
    <row r="2" spans="1:9" ht="14.25">
      <c r="A2" s="334"/>
      <c r="B2" s="335"/>
      <c r="C2" s="335"/>
      <c r="D2" s="335"/>
      <c r="E2" s="335"/>
      <c r="F2" s="335"/>
      <c r="G2" s="335"/>
      <c r="H2" s="335"/>
      <c r="I2" s="335"/>
    </row>
    <row r="3" spans="1:9" ht="12.75">
      <c r="A3" s="636" t="s">
        <v>52</v>
      </c>
      <c r="B3" s="639" t="s">
        <v>71</v>
      </c>
      <c r="C3" s="640"/>
      <c r="D3" s="632" t="s">
        <v>55</v>
      </c>
      <c r="E3" s="640"/>
      <c r="F3" s="632" t="s">
        <v>72</v>
      </c>
      <c r="G3" s="640"/>
      <c r="H3" s="632" t="s">
        <v>73</v>
      </c>
      <c r="I3" s="633"/>
    </row>
    <row r="4" spans="1:9" ht="12.75">
      <c r="A4" s="637"/>
      <c r="B4" s="641"/>
      <c r="C4" s="642"/>
      <c r="D4" s="634"/>
      <c r="E4" s="642"/>
      <c r="F4" s="634"/>
      <c r="G4" s="642"/>
      <c r="H4" s="634"/>
      <c r="I4" s="635"/>
    </row>
    <row r="5" spans="1:9" ht="12.75">
      <c r="A5" s="637"/>
      <c r="B5" s="336" t="s">
        <v>59</v>
      </c>
      <c r="C5" s="336" t="s">
        <v>60</v>
      </c>
      <c r="D5" s="336" t="s">
        <v>59</v>
      </c>
      <c r="E5" s="336" t="s">
        <v>60</v>
      </c>
      <c r="F5" s="336" t="s">
        <v>59</v>
      </c>
      <c r="G5" s="336" t="s">
        <v>60</v>
      </c>
      <c r="H5" s="336" t="s">
        <v>59</v>
      </c>
      <c r="I5" s="337" t="s">
        <v>60</v>
      </c>
    </row>
    <row r="6" spans="1:9" ht="12.75">
      <c r="A6" s="638"/>
      <c r="B6" s="338" t="s">
        <v>61</v>
      </c>
      <c r="C6" s="339" t="s">
        <v>74</v>
      </c>
      <c r="D6" s="339" t="s">
        <v>61</v>
      </c>
      <c r="E6" s="339" t="s">
        <v>74</v>
      </c>
      <c r="F6" s="339" t="s">
        <v>61</v>
      </c>
      <c r="G6" s="339" t="s">
        <v>74</v>
      </c>
      <c r="H6" s="339" t="s">
        <v>61</v>
      </c>
      <c r="I6" s="340" t="s">
        <v>74</v>
      </c>
    </row>
    <row r="7" spans="1:9" ht="12.75">
      <c r="A7" s="341"/>
      <c r="B7" s="342"/>
      <c r="C7" s="342"/>
      <c r="D7" s="342"/>
      <c r="E7" s="342"/>
      <c r="F7" s="342"/>
      <c r="G7" s="342"/>
      <c r="H7" s="342"/>
      <c r="I7" s="342"/>
    </row>
    <row r="8" spans="1:9" ht="14.25">
      <c r="A8" s="343" t="s">
        <v>196</v>
      </c>
      <c r="B8" s="344"/>
      <c r="C8" s="344"/>
      <c r="D8" s="344"/>
      <c r="E8" s="344"/>
      <c r="F8" s="344"/>
      <c r="G8" s="344"/>
      <c r="H8" s="344"/>
      <c r="I8" s="344"/>
    </row>
    <row r="9" spans="1:9" ht="12.75">
      <c r="A9" s="341"/>
      <c r="B9" s="345"/>
      <c r="C9" s="345"/>
      <c r="D9" s="345"/>
      <c r="E9" s="345"/>
      <c r="F9" s="345"/>
      <c r="G9" s="345"/>
      <c r="H9" s="345"/>
      <c r="I9" s="345"/>
    </row>
    <row r="10" spans="1:9" ht="12.75" customHeight="1">
      <c r="A10" s="346" t="s">
        <v>197</v>
      </c>
      <c r="B10" s="347">
        <v>0</v>
      </c>
      <c r="C10" s="348">
        <v>0</v>
      </c>
      <c r="D10" s="349">
        <v>215</v>
      </c>
      <c r="E10" s="347">
        <v>0</v>
      </c>
      <c r="F10" s="349">
        <v>215</v>
      </c>
      <c r="G10" s="347">
        <v>0</v>
      </c>
      <c r="H10" s="347">
        <v>0</v>
      </c>
      <c r="I10" s="347">
        <v>0</v>
      </c>
    </row>
    <row r="11" spans="1:9" ht="12.75" customHeight="1">
      <c r="A11" s="346" t="s">
        <v>77</v>
      </c>
      <c r="B11" s="347">
        <v>0</v>
      </c>
      <c r="C11" s="348">
        <v>0</v>
      </c>
      <c r="D11" s="349">
        <v>266</v>
      </c>
      <c r="E11" s="347">
        <v>0</v>
      </c>
      <c r="F11" s="349">
        <v>266</v>
      </c>
      <c r="G11" s="347">
        <v>0</v>
      </c>
      <c r="H11" s="347">
        <v>0</v>
      </c>
      <c r="I11" s="347">
        <v>0</v>
      </c>
    </row>
    <row r="12" spans="1:9" ht="12.75" customHeight="1">
      <c r="A12" s="350" t="s">
        <v>78</v>
      </c>
      <c r="B12" s="347">
        <v>0</v>
      </c>
      <c r="C12" s="348">
        <v>0</v>
      </c>
      <c r="D12" s="351">
        <v>335</v>
      </c>
      <c r="E12" s="347">
        <v>0</v>
      </c>
      <c r="F12" s="351">
        <v>335</v>
      </c>
      <c r="G12" s="347">
        <v>0</v>
      </c>
      <c r="H12" s="347">
        <v>0</v>
      </c>
      <c r="I12" s="347">
        <v>0</v>
      </c>
    </row>
    <row r="13" spans="1:9" ht="12.75" customHeight="1">
      <c r="A13" s="350" t="s">
        <v>80</v>
      </c>
      <c r="B13" s="347">
        <v>0</v>
      </c>
      <c r="C13" s="348">
        <v>0</v>
      </c>
      <c r="D13" s="351">
        <v>280</v>
      </c>
      <c r="E13" s="347">
        <v>0</v>
      </c>
      <c r="F13" s="351">
        <v>280</v>
      </c>
      <c r="G13" s="347">
        <v>0</v>
      </c>
      <c r="H13" s="347">
        <v>0</v>
      </c>
      <c r="I13" s="347">
        <v>0</v>
      </c>
    </row>
    <row r="14" spans="1:9" ht="12.75" customHeight="1">
      <c r="A14" s="350" t="s">
        <v>81</v>
      </c>
      <c r="B14" s="347">
        <v>0</v>
      </c>
      <c r="C14" s="348">
        <v>0</v>
      </c>
      <c r="D14" s="351">
        <v>258</v>
      </c>
      <c r="E14" s="347">
        <v>0</v>
      </c>
      <c r="F14" s="351">
        <v>258</v>
      </c>
      <c r="G14" s="347">
        <v>0</v>
      </c>
      <c r="H14" s="347">
        <v>0</v>
      </c>
      <c r="I14" s="347">
        <v>0</v>
      </c>
    </row>
    <row r="15" spans="1:9" ht="12.75" customHeight="1">
      <c r="A15" s="350" t="s">
        <v>82</v>
      </c>
      <c r="B15" s="347">
        <v>0</v>
      </c>
      <c r="C15" s="348">
        <v>0</v>
      </c>
      <c r="D15" s="351">
        <v>244</v>
      </c>
      <c r="E15" s="347">
        <v>0</v>
      </c>
      <c r="F15" s="351">
        <v>244</v>
      </c>
      <c r="G15" s="347">
        <v>0</v>
      </c>
      <c r="H15" s="347">
        <v>0</v>
      </c>
      <c r="I15" s="347">
        <v>0</v>
      </c>
    </row>
    <row r="16" spans="1:9" ht="12.75" customHeight="1">
      <c r="A16" s="350" t="s">
        <v>120</v>
      </c>
      <c r="B16" s="347">
        <v>0</v>
      </c>
      <c r="C16" s="348">
        <v>0</v>
      </c>
      <c r="D16" s="351">
        <v>252</v>
      </c>
      <c r="E16" s="347">
        <v>0</v>
      </c>
      <c r="F16" s="351">
        <v>252</v>
      </c>
      <c r="G16" s="347">
        <v>0</v>
      </c>
      <c r="H16" s="347">
        <v>0</v>
      </c>
      <c r="I16" s="347">
        <v>0</v>
      </c>
    </row>
    <row r="17" spans="1:9" ht="12.75" customHeight="1">
      <c r="A17" s="350" t="s">
        <v>121</v>
      </c>
      <c r="B17" s="347">
        <v>0</v>
      </c>
      <c r="C17" s="348">
        <v>0</v>
      </c>
      <c r="D17" s="351">
        <v>234</v>
      </c>
      <c r="E17" s="347">
        <v>0</v>
      </c>
      <c r="F17" s="351">
        <v>234</v>
      </c>
      <c r="G17" s="347">
        <v>0</v>
      </c>
      <c r="H17" s="347">
        <v>0</v>
      </c>
      <c r="I17" s="347">
        <v>0</v>
      </c>
    </row>
    <row r="18" spans="1:9" ht="12.75" customHeight="1">
      <c r="A18" s="352" t="s">
        <v>136</v>
      </c>
      <c r="B18" s="353">
        <f>H17</f>
        <v>0</v>
      </c>
      <c r="C18" s="354">
        <v>0</v>
      </c>
      <c r="D18" s="355">
        <f>'[1]TabTeil2'!I83</f>
        <v>261</v>
      </c>
      <c r="E18" s="353">
        <v>0</v>
      </c>
      <c r="F18" s="355">
        <f>'[1]TabTeil2'!K84</f>
        <v>261</v>
      </c>
      <c r="G18" s="353">
        <v>0</v>
      </c>
      <c r="H18" s="353">
        <f>'[1]TabTeil1'!F83</f>
        <v>0</v>
      </c>
      <c r="I18" s="353">
        <v>0</v>
      </c>
    </row>
    <row r="19" spans="1:9" ht="12.75">
      <c r="A19" s="356"/>
      <c r="B19" s="357"/>
      <c r="C19" s="358"/>
      <c r="D19" s="358"/>
      <c r="E19" s="358"/>
      <c r="F19" s="358"/>
      <c r="G19" s="357"/>
      <c r="H19" s="358"/>
      <c r="I19" s="357"/>
    </row>
    <row r="20" spans="1:9" ht="12.75">
      <c r="A20" s="359" t="s">
        <v>96</v>
      </c>
      <c r="B20" s="360"/>
      <c r="C20" s="361"/>
      <c r="D20" s="361"/>
      <c r="E20" s="361"/>
      <c r="F20" s="361"/>
      <c r="G20" s="360"/>
      <c r="H20" s="361"/>
      <c r="I20" s="360"/>
    </row>
    <row r="21" spans="1:9" ht="12.75">
      <c r="A21" s="359" t="s">
        <v>97</v>
      </c>
      <c r="B21" s="348">
        <f>'[1]TabTeil1'!G80</f>
        <v>0</v>
      </c>
      <c r="C21" s="348">
        <v>0</v>
      </c>
      <c r="D21" s="48" t="s">
        <v>190</v>
      </c>
      <c r="E21" s="48" t="s">
        <v>190</v>
      </c>
      <c r="F21" s="48" t="s">
        <v>190</v>
      </c>
      <c r="G21" s="48" t="s">
        <v>190</v>
      </c>
      <c r="H21" s="348">
        <f>'[1]TabTeil1'!G83</f>
        <v>0</v>
      </c>
      <c r="I21" s="348">
        <v>0</v>
      </c>
    </row>
    <row r="22" spans="1:9" ht="12.75">
      <c r="A22" s="359" t="s">
        <v>98</v>
      </c>
      <c r="B22" s="348">
        <f>'[1]TabTeil1'!H80</f>
        <v>0</v>
      </c>
      <c r="C22" s="348">
        <v>0</v>
      </c>
      <c r="D22" s="48" t="s">
        <v>190</v>
      </c>
      <c r="E22" s="48" t="s">
        <v>190</v>
      </c>
      <c r="F22" s="48" t="s">
        <v>190</v>
      </c>
      <c r="G22" s="48" t="s">
        <v>190</v>
      </c>
      <c r="H22" s="348">
        <f>'[1]TabTeil1'!H83</f>
        <v>0</v>
      </c>
      <c r="I22" s="348">
        <v>0</v>
      </c>
    </row>
    <row r="23" spans="1:9" ht="12.75">
      <c r="A23" s="359"/>
      <c r="B23" s="362"/>
      <c r="C23" s="361"/>
      <c r="D23" s="349"/>
      <c r="E23" s="349"/>
      <c r="F23" s="349"/>
      <c r="G23" s="363"/>
      <c r="H23" s="349"/>
      <c r="I23" s="360"/>
    </row>
    <row r="24" spans="1:9" ht="12.75">
      <c r="A24" s="359" t="s">
        <v>99</v>
      </c>
      <c r="B24" s="347">
        <f>'[1]TabTeil1'!P80</f>
        <v>0</v>
      </c>
      <c r="C24" s="348">
        <v>0</v>
      </c>
      <c r="D24" s="351">
        <f>'[1]TabTeil1'!P81</f>
        <v>4</v>
      </c>
      <c r="E24" s="348">
        <v>0</v>
      </c>
      <c r="F24" s="351">
        <f>'[1]TabTeil1'!P82</f>
        <v>4</v>
      </c>
      <c r="G24" s="348">
        <v>0</v>
      </c>
      <c r="H24" s="348">
        <f>B24+D24-F24</f>
        <v>0</v>
      </c>
      <c r="I24" s="348">
        <v>0</v>
      </c>
    </row>
    <row r="25" spans="1:9" ht="12.75">
      <c r="A25" s="359" t="s">
        <v>100</v>
      </c>
      <c r="B25" s="347">
        <f>'[1]TabTeil2'!C82</f>
        <v>0</v>
      </c>
      <c r="C25" s="348">
        <v>0</v>
      </c>
      <c r="D25" s="351">
        <f>'[1]TabTeil2'!C83</f>
        <v>257</v>
      </c>
      <c r="E25" s="348">
        <v>0</v>
      </c>
      <c r="F25" s="351">
        <f>'[1]TabTeil2'!C84</f>
        <v>257</v>
      </c>
      <c r="G25" s="348">
        <v>0</v>
      </c>
      <c r="H25" s="348">
        <f>B25+D25-F25</f>
        <v>0</v>
      </c>
      <c r="I25" s="348">
        <v>0</v>
      </c>
    </row>
    <row r="26" spans="1:9" ht="12.75">
      <c r="A26" s="359" t="s">
        <v>101</v>
      </c>
      <c r="B26" s="347">
        <f>'[1]TabTeil2'!E82</f>
        <v>0</v>
      </c>
      <c r="C26" s="348">
        <v>0</v>
      </c>
      <c r="D26" s="348">
        <f>'[1]TabTeil2'!E83</f>
        <v>0</v>
      </c>
      <c r="E26" s="348">
        <v>0</v>
      </c>
      <c r="F26" s="348">
        <f>'[1]TabTeil2'!E84</f>
        <v>0</v>
      </c>
      <c r="G26" s="348">
        <v>0</v>
      </c>
      <c r="H26" s="348">
        <f>B26+D26-F26</f>
        <v>0</v>
      </c>
      <c r="I26" s="348">
        <v>0</v>
      </c>
    </row>
    <row r="27" spans="1:9" ht="12.75">
      <c r="A27" s="359" t="s">
        <v>102</v>
      </c>
      <c r="B27" s="347">
        <f>'[1]TabTeil2'!F82</f>
        <v>0</v>
      </c>
      <c r="C27" s="348">
        <v>0</v>
      </c>
      <c r="D27" s="348">
        <f>'[1]TabTeil2'!F83</f>
        <v>0</v>
      </c>
      <c r="E27" s="348">
        <v>0</v>
      </c>
      <c r="F27" s="348">
        <f>'[1]TabTeil2'!F84</f>
        <v>0</v>
      </c>
      <c r="G27" s="348">
        <v>0</v>
      </c>
      <c r="H27" s="348">
        <f>B27+D27-F27</f>
        <v>0</v>
      </c>
      <c r="I27" s="348">
        <v>0</v>
      </c>
    </row>
    <row r="28" spans="1:9" ht="12.75">
      <c r="A28" s="359" t="s">
        <v>103</v>
      </c>
      <c r="B28" s="347">
        <f>'[1]TabTeil1'!I80</f>
        <v>0</v>
      </c>
      <c r="C28" s="348">
        <v>0</v>
      </c>
      <c r="D28" s="348">
        <f>'[1]TabTeil1'!I81</f>
        <v>0</v>
      </c>
      <c r="E28" s="348">
        <v>0</v>
      </c>
      <c r="F28" s="348">
        <f>'[1]TabTeil1'!I82</f>
        <v>0</v>
      </c>
      <c r="G28" s="348">
        <v>0</v>
      </c>
      <c r="H28" s="348">
        <f>B28+D28-F28</f>
        <v>0</v>
      </c>
      <c r="I28" s="348">
        <v>0</v>
      </c>
    </row>
    <row r="29" spans="1:9" ht="12.75">
      <c r="A29" s="359"/>
      <c r="B29" s="362"/>
      <c r="C29" s="361"/>
      <c r="D29" s="349"/>
      <c r="E29" s="349"/>
      <c r="F29" s="349"/>
      <c r="G29" s="363"/>
      <c r="H29" s="349"/>
      <c r="I29" s="360"/>
    </row>
    <row r="30" spans="1:9" ht="12.75">
      <c r="A30" s="359" t="s">
        <v>104</v>
      </c>
      <c r="B30" s="362"/>
      <c r="C30" s="361"/>
      <c r="D30" s="349"/>
      <c r="E30" s="349"/>
      <c r="F30" s="349"/>
      <c r="G30" s="363"/>
      <c r="H30" s="349"/>
      <c r="I30" s="360"/>
    </row>
    <row r="31" spans="1:9" ht="12.75">
      <c r="A31" s="359" t="s">
        <v>105</v>
      </c>
      <c r="B31" s="351">
        <v>3</v>
      </c>
      <c r="C31" s="348">
        <v>0</v>
      </c>
      <c r="D31" s="48" t="s">
        <v>190</v>
      </c>
      <c r="E31" s="48" t="s">
        <v>190</v>
      </c>
      <c r="F31" s="48" t="s">
        <v>190</v>
      </c>
      <c r="G31" s="48" t="s">
        <v>190</v>
      </c>
      <c r="H31" s="351">
        <f>'[1]Übersicht'!E133+'[1]Übersicht'!F133</f>
        <v>8</v>
      </c>
      <c r="I31" s="348">
        <v>0</v>
      </c>
    </row>
    <row r="32" spans="1:9" ht="12.75">
      <c r="A32" s="359"/>
      <c r="B32" s="351"/>
      <c r="C32" s="361"/>
      <c r="D32" s="349"/>
      <c r="E32" s="349"/>
      <c r="F32" s="349"/>
      <c r="G32" s="363"/>
      <c r="H32" s="351"/>
      <c r="I32" s="360"/>
    </row>
    <row r="33" spans="1:9" ht="12.75">
      <c r="A33" s="359"/>
      <c r="B33" s="362"/>
      <c r="C33" s="361"/>
      <c r="D33" s="349"/>
      <c r="E33" s="349"/>
      <c r="F33" s="349"/>
      <c r="G33" s="363"/>
      <c r="H33" s="351"/>
      <c r="I33" s="360"/>
    </row>
    <row r="34" spans="1:9" ht="12.75">
      <c r="A34" s="359" t="s">
        <v>0</v>
      </c>
      <c r="B34" s="347">
        <f>B24</f>
        <v>0</v>
      </c>
      <c r="C34" s="348">
        <v>0</v>
      </c>
      <c r="D34" s="351">
        <f>D24</f>
        <v>4</v>
      </c>
      <c r="E34" s="348">
        <v>0</v>
      </c>
      <c r="F34" s="351">
        <f>F24</f>
        <v>4</v>
      </c>
      <c r="G34" s="348">
        <v>0</v>
      </c>
      <c r="H34" s="348">
        <f>B34+D34-F34</f>
        <v>0</v>
      </c>
      <c r="I34" s="348">
        <v>0</v>
      </c>
    </row>
    <row r="35" spans="1:9" ht="12.75">
      <c r="A35" s="359" t="s">
        <v>96</v>
      </c>
      <c r="B35" s="362"/>
      <c r="C35" s="361"/>
      <c r="D35" s="351"/>
      <c r="E35" s="361"/>
      <c r="F35" s="351"/>
      <c r="G35" s="361"/>
      <c r="H35" s="349"/>
      <c r="I35" s="361"/>
    </row>
    <row r="36" spans="1:9" ht="12.75">
      <c r="A36" s="359" t="s">
        <v>106</v>
      </c>
      <c r="B36" s="347">
        <f>'[1]TabTeil1'!M80</f>
        <v>0</v>
      </c>
      <c r="C36" s="348">
        <v>0</v>
      </c>
      <c r="D36" s="351">
        <f>'[1]TabTeil1'!M81</f>
        <v>4</v>
      </c>
      <c r="E36" s="348">
        <v>0</v>
      </c>
      <c r="F36" s="351">
        <f>'[1]TabTeil1'!M82</f>
        <v>4</v>
      </c>
      <c r="G36" s="348">
        <v>0</v>
      </c>
      <c r="H36" s="348">
        <f>B36+D36-F36</f>
        <v>0</v>
      </c>
      <c r="I36" s="348">
        <v>0</v>
      </c>
    </row>
    <row r="37" spans="1:9" ht="12.75">
      <c r="A37" s="359" t="s">
        <v>107</v>
      </c>
      <c r="B37" s="347">
        <f>'[1]TabTeil1'!N80</f>
        <v>0</v>
      </c>
      <c r="C37" s="348">
        <v>0</v>
      </c>
      <c r="D37" s="348">
        <f>'[1]TabTeil1'!N81</f>
        <v>0</v>
      </c>
      <c r="E37" s="348">
        <v>0</v>
      </c>
      <c r="F37" s="348">
        <f>'[1]TabTeil1'!N82</f>
        <v>0</v>
      </c>
      <c r="G37" s="348">
        <v>0</v>
      </c>
      <c r="H37" s="348">
        <f>B37+D37-F37</f>
        <v>0</v>
      </c>
      <c r="I37" s="348">
        <v>0</v>
      </c>
    </row>
    <row r="38" spans="1:9" ht="12.75">
      <c r="A38" s="359" t="s">
        <v>108</v>
      </c>
      <c r="B38" s="347">
        <f>'[1]TabTeil1'!O80</f>
        <v>0</v>
      </c>
      <c r="C38" s="348">
        <v>0</v>
      </c>
      <c r="D38" s="348">
        <f>'[1]TabTeil1'!O81</f>
        <v>0</v>
      </c>
      <c r="E38" s="348">
        <v>0</v>
      </c>
      <c r="F38" s="348">
        <f>'[1]TabTeil1'!O82</f>
        <v>0</v>
      </c>
      <c r="G38" s="348">
        <v>0</v>
      </c>
      <c r="H38" s="348">
        <f>B38+D38-F38</f>
        <v>0</v>
      </c>
      <c r="I38" s="348">
        <v>0</v>
      </c>
    </row>
    <row r="39" spans="1:9" ht="12.75">
      <c r="A39" s="359"/>
      <c r="B39" s="347"/>
      <c r="C39" s="348"/>
      <c r="D39" s="348"/>
      <c r="E39" s="348"/>
      <c r="F39" s="348"/>
      <c r="G39" s="348"/>
      <c r="H39" s="348"/>
      <c r="I39" s="348"/>
    </row>
    <row r="40" spans="1:9" ht="12.75">
      <c r="A40" s="359" t="s">
        <v>109</v>
      </c>
      <c r="B40" s="347">
        <f>'[1]TabTeil1'!Q80</f>
        <v>0</v>
      </c>
      <c r="C40" s="348">
        <v>0</v>
      </c>
      <c r="D40" s="348">
        <f>'[1]TabTeil1'!Q81</f>
        <v>0</v>
      </c>
      <c r="E40" s="348">
        <v>0</v>
      </c>
      <c r="F40" s="348">
        <f>'[1]TabTeil1'!Q82</f>
        <v>0</v>
      </c>
      <c r="G40" s="348">
        <v>0</v>
      </c>
      <c r="H40" s="348">
        <f>B40+D40-F40</f>
        <v>0</v>
      </c>
      <c r="I40" s="348">
        <v>0</v>
      </c>
    </row>
    <row r="41" spans="1:9" ht="9" customHeight="1">
      <c r="A41" s="359"/>
      <c r="B41" s="347"/>
      <c r="C41" s="348"/>
      <c r="D41" s="348"/>
      <c r="E41" s="348"/>
      <c r="F41" s="348"/>
      <c r="G41" s="348"/>
      <c r="H41" s="348"/>
      <c r="I41" s="348"/>
    </row>
    <row r="42" spans="1:9" ht="12.75">
      <c r="A42" s="359" t="s">
        <v>110</v>
      </c>
      <c r="B42" s="347"/>
      <c r="C42" s="348"/>
      <c r="D42" s="348"/>
      <c r="E42" s="348"/>
      <c r="F42" s="348"/>
      <c r="G42" s="348"/>
      <c r="H42" s="348"/>
      <c r="I42" s="348"/>
    </row>
    <row r="43" spans="1:9" ht="12.75">
      <c r="A43" s="359" t="s">
        <v>111</v>
      </c>
      <c r="B43" s="347">
        <f>'[1]TabTeil1'!R80</f>
        <v>0</v>
      </c>
      <c r="C43" s="348">
        <v>0</v>
      </c>
      <c r="D43" s="348">
        <f>'[1]TabTeil1'!R81</f>
        <v>0</v>
      </c>
      <c r="E43" s="348">
        <v>0</v>
      </c>
      <c r="F43" s="348">
        <f>'[1]TabTeil1'!R82</f>
        <v>0</v>
      </c>
      <c r="G43" s="348">
        <v>0</v>
      </c>
      <c r="H43" s="348">
        <f>B43+D43-F43</f>
        <v>0</v>
      </c>
      <c r="I43" s="348">
        <v>0</v>
      </c>
    </row>
    <row r="44" spans="1:9" ht="12.75">
      <c r="A44" s="359"/>
      <c r="B44" s="362"/>
      <c r="C44" s="361"/>
      <c r="D44" s="349"/>
      <c r="E44" s="361"/>
      <c r="F44" s="349"/>
      <c r="G44" s="361"/>
      <c r="H44" s="349"/>
      <c r="I44" s="361"/>
    </row>
    <row r="45" spans="1:9" ht="12.75">
      <c r="A45" s="359"/>
      <c r="B45" s="362"/>
      <c r="C45" s="361"/>
      <c r="D45" s="349"/>
      <c r="E45" s="361"/>
      <c r="F45" s="349"/>
      <c r="G45" s="361"/>
      <c r="H45" s="349"/>
      <c r="I45" s="361"/>
    </row>
    <row r="46" spans="1:9" ht="12.75">
      <c r="A46" s="359" t="s">
        <v>1</v>
      </c>
      <c r="B46" s="347">
        <f>B25</f>
        <v>0</v>
      </c>
      <c r="C46" s="348">
        <v>0</v>
      </c>
      <c r="D46" s="351">
        <f>D25</f>
        <v>257</v>
      </c>
      <c r="E46" s="348">
        <v>0</v>
      </c>
      <c r="F46" s="351">
        <f>F25</f>
        <v>257</v>
      </c>
      <c r="G46" s="348">
        <v>0</v>
      </c>
      <c r="H46" s="348">
        <f>B46+D46-F46</f>
        <v>0</v>
      </c>
      <c r="I46" s="348">
        <v>0</v>
      </c>
    </row>
    <row r="47" spans="1:9" ht="12.75">
      <c r="A47" s="359" t="s">
        <v>112</v>
      </c>
      <c r="B47" s="362"/>
      <c r="C47" s="361"/>
      <c r="D47" s="349"/>
      <c r="E47" s="361"/>
      <c r="F47" s="349"/>
      <c r="G47" s="361"/>
      <c r="H47" s="349"/>
      <c r="I47" s="361"/>
    </row>
    <row r="48" spans="1:9" ht="12.75">
      <c r="A48" s="359" t="s">
        <v>113</v>
      </c>
      <c r="B48" s="347">
        <f>'[1]TabTeil2'!D82</f>
        <v>0</v>
      </c>
      <c r="C48" s="348">
        <v>0</v>
      </c>
      <c r="D48" s="348">
        <f>'[1]TabTeil2'!D83</f>
        <v>0</v>
      </c>
      <c r="E48" s="348">
        <v>0</v>
      </c>
      <c r="F48" s="348">
        <f>'[1]TabTeil2'!D84</f>
        <v>0</v>
      </c>
      <c r="G48" s="348">
        <v>0</v>
      </c>
      <c r="H48" s="348">
        <f>B48+D48-F48</f>
        <v>0</v>
      </c>
      <c r="I48" s="348">
        <v>0</v>
      </c>
    </row>
    <row r="49" spans="1:9" ht="12.75">
      <c r="A49" s="359"/>
      <c r="B49" s="362"/>
      <c r="C49" s="361"/>
      <c r="D49" s="349"/>
      <c r="E49" s="361"/>
      <c r="F49" s="349"/>
      <c r="G49" s="361"/>
      <c r="H49" s="349"/>
      <c r="I49" s="361"/>
    </row>
    <row r="50" spans="1:9" ht="12.75">
      <c r="A50" s="359"/>
      <c r="B50" s="362"/>
      <c r="C50" s="361"/>
      <c r="D50" s="349"/>
      <c r="E50" s="361"/>
      <c r="F50" s="349"/>
      <c r="G50" s="361"/>
      <c r="H50" s="349"/>
      <c r="I50" s="361"/>
    </row>
    <row r="51" spans="1:9" ht="12.75">
      <c r="A51" s="359" t="s">
        <v>114</v>
      </c>
      <c r="B51" s="347">
        <f>B27</f>
        <v>0</v>
      </c>
      <c r="C51" s="348">
        <v>0</v>
      </c>
      <c r="D51" s="347">
        <f>D27</f>
        <v>0</v>
      </c>
      <c r="E51" s="348">
        <v>0</v>
      </c>
      <c r="F51" s="347">
        <f>F27</f>
        <v>0</v>
      </c>
      <c r="G51" s="348">
        <v>0</v>
      </c>
      <c r="H51" s="348">
        <f>B51+D51-F51</f>
        <v>0</v>
      </c>
      <c r="I51" s="348">
        <v>0</v>
      </c>
    </row>
    <row r="52" spans="1:9" ht="12.75">
      <c r="A52" s="359" t="s">
        <v>112</v>
      </c>
      <c r="B52" s="362"/>
      <c r="C52" s="361"/>
      <c r="D52" s="349"/>
      <c r="E52" s="361"/>
      <c r="F52" s="349"/>
      <c r="G52" s="361"/>
      <c r="H52" s="349"/>
      <c r="I52" s="361"/>
    </row>
    <row r="53" spans="1:9" ht="12.75">
      <c r="A53" s="359" t="s">
        <v>115</v>
      </c>
      <c r="B53" s="347">
        <f>'[1]TabTeil2'!H82</f>
        <v>0</v>
      </c>
      <c r="C53" s="348">
        <v>0</v>
      </c>
      <c r="D53" s="347">
        <f>'[1]TabTeil2'!H83</f>
        <v>0</v>
      </c>
      <c r="E53" s="348">
        <v>0</v>
      </c>
      <c r="F53" s="347">
        <f>'[1]TabTeil2'!H84</f>
        <v>0</v>
      </c>
      <c r="G53" s="348">
        <v>0</v>
      </c>
      <c r="H53" s="348">
        <f>B53+D53-F53</f>
        <v>0</v>
      </c>
      <c r="I53" s="348">
        <v>0</v>
      </c>
    </row>
    <row r="54" spans="1:9" ht="12.75">
      <c r="A54" s="359" t="s">
        <v>58</v>
      </c>
      <c r="B54" s="362"/>
      <c r="C54" s="361"/>
      <c r="D54" s="349"/>
      <c r="E54" s="361"/>
      <c r="F54" s="349"/>
      <c r="G54" s="361"/>
      <c r="H54" s="349"/>
      <c r="I54" s="361"/>
    </row>
    <row r="55" spans="1:9" ht="12.75">
      <c r="A55" s="359"/>
      <c r="B55" s="362"/>
      <c r="C55" s="361"/>
      <c r="D55" s="349"/>
      <c r="E55" s="361"/>
      <c r="F55" s="349"/>
      <c r="G55" s="361"/>
      <c r="H55" s="349"/>
      <c r="I55" s="361"/>
    </row>
    <row r="56" spans="1:9" ht="12.75">
      <c r="A56" s="359" t="s">
        <v>54</v>
      </c>
      <c r="B56" s="347">
        <f>B28</f>
        <v>0</v>
      </c>
      <c r="C56" s="348">
        <v>0</v>
      </c>
      <c r="D56" s="347">
        <f>D28</f>
        <v>0</v>
      </c>
      <c r="E56" s="348">
        <v>0</v>
      </c>
      <c r="F56" s="347">
        <f>F28</f>
        <v>0</v>
      </c>
      <c r="G56" s="348">
        <v>0</v>
      </c>
      <c r="H56" s="348">
        <f>B56+D56-F56</f>
        <v>0</v>
      </c>
      <c r="I56" s="348">
        <v>0</v>
      </c>
    </row>
    <row r="57" spans="1:9" ht="12.75">
      <c r="A57" s="359" t="s">
        <v>116</v>
      </c>
      <c r="B57" s="362"/>
      <c r="C57" s="361"/>
      <c r="D57" s="349"/>
      <c r="E57" s="361"/>
      <c r="F57" s="349"/>
      <c r="G57" s="361"/>
      <c r="H57" s="349"/>
      <c r="I57" s="361"/>
    </row>
    <row r="58" spans="1:9" ht="12.75">
      <c r="A58" s="359" t="s">
        <v>117</v>
      </c>
      <c r="B58" s="347">
        <f>'[1]TabTeil1'!J80</f>
        <v>0</v>
      </c>
      <c r="C58" s="348">
        <v>0</v>
      </c>
      <c r="D58" s="347">
        <f>'[1]TabTeil1'!J81</f>
        <v>0</v>
      </c>
      <c r="E58" s="348">
        <v>0</v>
      </c>
      <c r="F58" s="347">
        <f>'[1]TabTeil1'!J82</f>
        <v>0</v>
      </c>
      <c r="G58" s="348">
        <v>0</v>
      </c>
      <c r="H58" s="348">
        <f>B58+D58-F58</f>
        <v>0</v>
      </c>
      <c r="I58" s="348">
        <v>0</v>
      </c>
    </row>
    <row r="59" spans="1:9" ht="12.75">
      <c r="A59" s="359" t="s">
        <v>118</v>
      </c>
      <c r="B59" s="347">
        <f>'[1]TabTeil1'!K80</f>
        <v>0</v>
      </c>
      <c r="C59" s="348">
        <v>0</v>
      </c>
      <c r="D59" s="347">
        <f>'[1]TabTeil1'!K81</f>
        <v>0</v>
      </c>
      <c r="E59" s="348">
        <v>0</v>
      </c>
      <c r="F59" s="347">
        <f>'[1]TabTeil1'!K82</f>
        <v>0</v>
      </c>
      <c r="G59" s="348">
        <v>0</v>
      </c>
      <c r="H59" s="348">
        <f>B59+D59-F59</f>
        <v>0</v>
      </c>
      <c r="I59" s="348">
        <v>0</v>
      </c>
    </row>
    <row r="60" spans="1:9" ht="12.75">
      <c r="A60" s="359" t="s">
        <v>119</v>
      </c>
      <c r="B60" s="347">
        <f>'[1]TabTeil1'!L80</f>
        <v>0</v>
      </c>
      <c r="C60" s="348">
        <v>0</v>
      </c>
      <c r="D60" s="347">
        <f>'[1]TabTeil1'!L81</f>
        <v>0</v>
      </c>
      <c r="E60" s="348">
        <v>0</v>
      </c>
      <c r="F60" s="347">
        <f>'[1]TabTeil1'!L82</f>
        <v>0</v>
      </c>
      <c r="G60" s="348">
        <v>0</v>
      </c>
      <c r="H60" s="348">
        <f>B60+D60-F60</f>
        <v>0</v>
      </c>
      <c r="I60" s="348">
        <v>0</v>
      </c>
    </row>
    <row r="61" spans="1:9" ht="12.75">
      <c r="A61" s="364"/>
      <c r="B61" s="365"/>
      <c r="C61" s="365"/>
      <c r="D61" s="365"/>
      <c r="E61" s="365"/>
      <c r="F61" s="365"/>
      <c r="G61" s="365"/>
      <c r="H61" s="365"/>
      <c r="I61" s="365"/>
    </row>
    <row r="62" spans="1:9" ht="12.75">
      <c r="A62" s="364" t="s">
        <v>142</v>
      </c>
      <c r="B62" s="365"/>
      <c r="C62" s="365"/>
      <c r="D62" s="365"/>
      <c r="E62" s="365"/>
      <c r="F62" s="365"/>
      <c r="G62" s="365"/>
      <c r="H62" s="365"/>
      <c r="I62" s="365"/>
    </row>
    <row r="63" spans="1:9" ht="12.75">
      <c r="A63" s="366" t="s">
        <v>144</v>
      </c>
      <c r="B63" s="365"/>
      <c r="C63" s="365"/>
      <c r="D63" s="365"/>
      <c r="E63" s="365"/>
      <c r="F63" s="365"/>
      <c r="G63" s="365"/>
      <c r="H63" s="365"/>
      <c r="I63" s="365"/>
    </row>
    <row r="64" spans="2:9" ht="12.75">
      <c r="B64" s="365"/>
      <c r="C64" s="365"/>
      <c r="D64" s="365"/>
      <c r="E64" s="365"/>
      <c r="F64" s="365"/>
      <c r="G64" s="365"/>
      <c r="H64" s="365"/>
      <c r="I64" s="365"/>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&amp;C&amp;"Arial,Standard"- 17 -</oddHeader>
  </headerFooter>
</worksheet>
</file>

<file path=xl/worksheets/sheet15.xml><?xml version="1.0" encoding="utf-8"?>
<worksheet xmlns="http://schemas.openxmlformats.org/spreadsheetml/2006/main" xmlns:r="http://schemas.openxmlformats.org/officeDocument/2006/relationships">
  <dimension ref="A1:T68"/>
  <sheetViews>
    <sheetView zoomScale="75" zoomScaleNormal="75" workbookViewId="0" topLeftCell="A1">
      <selection activeCell="A69" sqref="A69:IV65536"/>
    </sheetView>
  </sheetViews>
  <sheetFormatPr defaultColWidth="11.421875" defaultRowHeight="12.75"/>
  <cols>
    <col min="1" max="1" width="27.8515625" style="369" customWidth="1"/>
    <col min="2" max="9" width="9.7109375" style="369" customWidth="1"/>
    <col min="10" max="11" width="11.421875" style="369" customWidth="1"/>
    <col min="12" max="12" width="29.28125" style="369" customWidth="1"/>
    <col min="13" max="20" width="8.7109375" style="369" customWidth="1"/>
    <col min="21" max="16384" width="11.421875" style="369" customWidth="1"/>
  </cols>
  <sheetData>
    <row r="1" spans="1:9" ht="14.25">
      <c r="A1" s="367" t="s">
        <v>130</v>
      </c>
      <c r="B1" s="368"/>
      <c r="C1" s="368"/>
      <c r="D1" s="368"/>
      <c r="E1" s="368"/>
      <c r="F1" s="368"/>
      <c r="G1" s="368"/>
      <c r="H1" s="368"/>
      <c r="I1" s="368"/>
    </row>
    <row r="2" spans="1:9" ht="14.25">
      <c r="A2" s="370"/>
      <c r="B2" s="371"/>
      <c r="C2" s="371"/>
      <c r="D2" s="371"/>
      <c r="E2" s="371"/>
      <c r="F2" s="371"/>
      <c r="G2" s="371"/>
      <c r="H2" s="371"/>
      <c r="I2" s="371"/>
    </row>
    <row r="3" spans="1:9" ht="12.75">
      <c r="A3" s="645" t="s">
        <v>52</v>
      </c>
      <c r="B3" s="648" t="s">
        <v>71</v>
      </c>
      <c r="C3" s="649"/>
      <c r="D3" s="643" t="s">
        <v>55</v>
      </c>
      <c r="E3" s="643"/>
      <c r="F3" s="643" t="s">
        <v>72</v>
      </c>
      <c r="G3" s="649"/>
      <c r="H3" s="643" t="s">
        <v>73</v>
      </c>
      <c r="I3" s="643"/>
    </row>
    <row r="4" spans="1:9" ht="12.75">
      <c r="A4" s="646"/>
      <c r="B4" s="650"/>
      <c r="C4" s="651"/>
      <c r="D4" s="644"/>
      <c r="E4" s="644"/>
      <c r="F4" s="644"/>
      <c r="G4" s="651"/>
      <c r="H4" s="644"/>
      <c r="I4" s="644"/>
    </row>
    <row r="5" spans="1:9" ht="12.75">
      <c r="A5" s="646"/>
      <c r="B5" s="372" t="s">
        <v>59</v>
      </c>
      <c r="C5" s="372" t="s">
        <v>60</v>
      </c>
      <c r="D5" s="372" t="s">
        <v>59</v>
      </c>
      <c r="E5" s="372" t="s">
        <v>60</v>
      </c>
      <c r="F5" s="372" t="s">
        <v>59</v>
      </c>
      <c r="G5" s="372" t="s">
        <v>60</v>
      </c>
      <c r="H5" s="372" t="s">
        <v>59</v>
      </c>
      <c r="I5" s="373" t="s">
        <v>60</v>
      </c>
    </row>
    <row r="6" spans="1:9" ht="12.75">
      <c r="A6" s="647"/>
      <c r="B6" s="374" t="s">
        <v>61</v>
      </c>
      <c r="C6" s="375" t="s">
        <v>74</v>
      </c>
      <c r="D6" s="375" t="s">
        <v>61</v>
      </c>
      <c r="E6" s="375" t="s">
        <v>74</v>
      </c>
      <c r="F6" s="375" t="s">
        <v>61</v>
      </c>
      <c r="G6" s="375" t="s">
        <v>74</v>
      </c>
      <c r="H6" s="375" t="s">
        <v>61</v>
      </c>
      <c r="I6" s="376" t="s">
        <v>74</v>
      </c>
    </row>
    <row r="7" spans="1:9" ht="12.75">
      <c r="A7" s="377"/>
      <c r="B7" s="378"/>
      <c r="C7" s="378"/>
      <c r="D7" s="378"/>
      <c r="E7" s="378"/>
      <c r="F7" s="378"/>
      <c r="G7" s="378"/>
      <c r="H7" s="378"/>
      <c r="I7" s="378"/>
    </row>
    <row r="8" spans="1:9" ht="12.75">
      <c r="A8" s="379" t="s">
        <v>145</v>
      </c>
      <c r="B8" s="380"/>
      <c r="C8" s="380"/>
      <c r="D8" s="380"/>
      <c r="E8" s="380"/>
      <c r="F8" s="380"/>
      <c r="G8" s="380"/>
      <c r="H8" s="380"/>
      <c r="I8" s="380"/>
    </row>
    <row r="9" spans="1:9" ht="12.75">
      <c r="A9" s="377"/>
      <c r="B9" s="381"/>
      <c r="C9" s="381"/>
      <c r="D9" s="381"/>
      <c r="E9" s="381"/>
      <c r="F9" s="382"/>
      <c r="G9" s="381"/>
      <c r="H9" s="381"/>
      <c r="I9" s="381"/>
    </row>
    <row r="10" spans="1:9" ht="12.75">
      <c r="A10" s="383">
        <v>1991</v>
      </c>
      <c r="B10" s="30">
        <v>50</v>
      </c>
      <c r="C10" s="384">
        <v>0</v>
      </c>
      <c r="D10" s="30">
        <v>1377</v>
      </c>
      <c r="E10" s="384">
        <v>0</v>
      </c>
      <c r="F10" s="30">
        <v>1413</v>
      </c>
      <c r="G10" s="384">
        <v>0</v>
      </c>
      <c r="H10" s="30">
        <v>14</v>
      </c>
      <c r="I10" s="384">
        <v>0</v>
      </c>
    </row>
    <row r="11" spans="1:9" ht="12.75">
      <c r="A11" s="383">
        <v>1992</v>
      </c>
      <c r="B11" s="30">
        <v>14</v>
      </c>
      <c r="C11" s="384">
        <v>0</v>
      </c>
      <c r="D11" s="30">
        <v>2471</v>
      </c>
      <c r="E11" s="384">
        <v>0</v>
      </c>
      <c r="F11" s="30">
        <v>2484</v>
      </c>
      <c r="G11" s="384">
        <v>0</v>
      </c>
      <c r="H11" s="30">
        <v>1</v>
      </c>
      <c r="I11" s="384">
        <v>0</v>
      </c>
    </row>
    <row r="12" spans="1:9" ht="12.75">
      <c r="A12" s="383">
        <v>1993</v>
      </c>
      <c r="B12" s="30">
        <v>1</v>
      </c>
      <c r="C12" s="384">
        <v>0</v>
      </c>
      <c r="D12" s="30">
        <v>3286</v>
      </c>
      <c r="E12" s="384">
        <v>0</v>
      </c>
      <c r="F12" s="30">
        <v>3279</v>
      </c>
      <c r="G12" s="384">
        <v>0</v>
      </c>
      <c r="H12" s="30">
        <v>8</v>
      </c>
      <c r="I12" s="384">
        <v>0</v>
      </c>
    </row>
    <row r="13" spans="1:9" ht="12.75">
      <c r="A13" s="383">
        <v>1994</v>
      </c>
      <c r="B13" s="30">
        <v>8</v>
      </c>
      <c r="C13" s="384">
        <v>0</v>
      </c>
      <c r="D13" s="30">
        <v>3910</v>
      </c>
      <c r="E13" s="384">
        <v>0</v>
      </c>
      <c r="F13" s="30">
        <v>3911</v>
      </c>
      <c r="G13" s="384">
        <v>0</v>
      </c>
      <c r="H13" s="30">
        <v>7</v>
      </c>
      <c r="I13" s="384">
        <v>0</v>
      </c>
    </row>
    <row r="14" spans="1:9" ht="12.75">
      <c r="A14" s="383">
        <v>1995</v>
      </c>
      <c r="B14" s="30">
        <v>7</v>
      </c>
      <c r="C14" s="384">
        <v>0</v>
      </c>
      <c r="D14" s="30">
        <v>4071</v>
      </c>
      <c r="E14" s="384">
        <v>0</v>
      </c>
      <c r="F14" s="30">
        <v>4068</v>
      </c>
      <c r="G14" s="384">
        <v>0</v>
      </c>
      <c r="H14" s="30">
        <v>10</v>
      </c>
      <c r="I14" s="384">
        <v>0</v>
      </c>
    </row>
    <row r="15" spans="1:9" s="385" customFormat="1" ht="12.75">
      <c r="A15" s="383" t="s">
        <v>75</v>
      </c>
      <c r="B15" s="30">
        <v>10</v>
      </c>
      <c r="C15" s="384">
        <v>0</v>
      </c>
      <c r="D15" s="30">
        <v>4144</v>
      </c>
      <c r="E15" s="384">
        <v>0</v>
      </c>
      <c r="F15" s="30">
        <v>4131</v>
      </c>
      <c r="G15" s="384">
        <v>0</v>
      </c>
      <c r="H15" s="30">
        <v>23</v>
      </c>
      <c r="I15" s="384">
        <v>0</v>
      </c>
    </row>
    <row r="16" spans="1:9" s="385" customFormat="1" ht="12.75">
      <c r="A16" s="383" t="s">
        <v>76</v>
      </c>
      <c r="B16" s="30">
        <v>23</v>
      </c>
      <c r="C16" s="384">
        <v>0</v>
      </c>
      <c r="D16" s="30">
        <v>4021</v>
      </c>
      <c r="E16" s="384">
        <v>0</v>
      </c>
      <c r="F16" s="30">
        <v>4027</v>
      </c>
      <c r="G16" s="384">
        <v>0</v>
      </c>
      <c r="H16" s="30">
        <v>17</v>
      </c>
      <c r="I16" s="384">
        <v>0</v>
      </c>
    </row>
    <row r="17" spans="1:9" s="385" customFormat="1" ht="12.75">
      <c r="A17" s="383" t="s">
        <v>77</v>
      </c>
      <c r="B17" s="30">
        <v>17</v>
      </c>
      <c r="C17" s="384">
        <v>0</v>
      </c>
      <c r="D17" s="30">
        <v>3993</v>
      </c>
      <c r="E17" s="384">
        <v>0</v>
      </c>
      <c r="F17" s="30">
        <v>3985</v>
      </c>
      <c r="G17" s="384">
        <v>0</v>
      </c>
      <c r="H17" s="30">
        <v>25</v>
      </c>
      <c r="I17" s="384">
        <v>0</v>
      </c>
    </row>
    <row r="18" spans="1:9" s="385" customFormat="1" ht="12.75">
      <c r="A18" s="386" t="s">
        <v>78</v>
      </c>
      <c r="B18" s="30">
        <v>25</v>
      </c>
      <c r="C18" s="384">
        <v>0</v>
      </c>
      <c r="D18" s="30">
        <v>4239</v>
      </c>
      <c r="E18" s="30">
        <v>266</v>
      </c>
      <c r="F18" s="30">
        <v>4121</v>
      </c>
      <c r="G18" s="30">
        <v>266</v>
      </c>
      <c r="H18" s="30">
        <v>143</v>
      </c>
      <c r="I18" s="384">
        <v>0</v>
      </c>
    </row>
    <row r="19" spans="1:9" s="385" customFormat="1" ht="12.75">
      <c r="A19" s="386" t="s">
        <v>80</v>
      </c>
      <c r="B19" s="30">
        <v>143</v>
      </c>
      <c r="C19" s="384">
        <v>0</v>
      </c>
      <c r="D19" s="30">
        <v>4122</v>
      </c>
      <c r="E19" s="30">
        <v>271</v>
      </c>
      <c r="F19" s="30">
        <v>4118</v>
      </c>
      <c r="G19" s="30">
        <v>270</v>
      </c>
      <c r="H19" s="30">
        <v>147</v>
      </c>
      <c r="I19" s="30">
        <v>1</v>
      </c>
    </row>
    <row r="20" spans="1:9" s="385" customFormat="1" ht="12.75">
      <c r="A20" s="386" t="s">
        <v>81</v>
      </c>
      <c r="B20" s="30">
        <v>147</v>
      </c>
      <c r="C20" s="30">
        <v>1</v>
      </c>
      <c r="D20" s="30">
        <v>3820</v>
      </c>
      <c r="E20" s="30">
        <v>242</v>
      </c>
      <c r="F20" s="30">
        <v>3789</v>
      </c>
      <c r="G20" s="30">
        <v>241</v>
      </c>
      <c r="H20" s="30">
        <v>178</v>
      </c>
      <c r="I20" s="30">
        <v>2</v>
      </c>
    </row>
    <row r="21" spans="1:9" s="385" customFormat="1" ht="12.75">
      <c r="A21" s="386" t="s">
        <v>82</v>
      </c>
      <c r="B21" s="30">
        <v>178</v>
      </c>
      <c r="C21" s="30">
        <v>2</v>
      </c>
      <c r="D21" s="30">
        <v>3772</v>
      </c>
      <c r="E21" s="30">
        <v>273</v>
      </c>
      <c r="F21" s="30">
        <v>3792</v>
      </c>
      <c r="G21" s="30">
        <v>273</v>
      </c>
      <c r="H21" s="30">
        <v>158</v>
      </c>
      <c r="I21" s="30">
        <v>2</v>
      </c>
    </row>
    <row r="22" spans="1:9" s="385" customFormat="1" ht="12.75">
      <c r="A22" s="386" t="s">
        <v>120</v>
      </c>
      <c r="B22" s="30">
        <v>158</v>
      </c>
      <c r="C22" s="30">
        <v>2</v>
      </c>
      <c r="D22" s="30">
        <v>3744</v>
      </c>
      <c r="E22" s="30">
        <v>284</v>
      </c>
      <c r="F22" s="30">
        <v>3758</v>
      </c>
      <c r="G22" s="30">
        <v>286</v>
      </c>
      <c r="H22" s="30">
        <v>144</v>
      </c>
      <c r="I22" s="50">
        <v>0</v>
      </c>
    </row>
    <row r="23" spans="1:9" s="385" customFormat="1" ht="12.75">
      <c r="A23" s="386" t="s">
        <v>121</v>
      </c>
      <c r="B23" s="30">
        <v>144</v>
      </c>
      <c r="C23" s="50">
        <v>0</v>
      </c>
      <c r="D23" s="30">
        <v>3650</v>
      </c>
      <c r="E23" s="30">
        <v>320</v>
      </c>
      <c r="F23" s="30">
        <v>3653</v>
      </c>
      <c r="G23" s="30">
        <v>320</v>
      </c>
      <c r="H23" s="30">
        <v>141</v>
      </c>
      <c r="I23" s="50">
        <v>0</v>
      </c>
    </row>
    <row r="24" spans="1:9" s="385" customFormat="1" ht="12.75">
      <c r="A24" s="387" t="s">
        <v>136</v>
      </c>
      <c r="B24" s="36">
        <f>H23</f>
        <v>141</v>
      </c>
      <c r="C24" s="388">
        <f>I23</f>
        <v>0</v>
      </c>
      <c r="D24" s="36">
        <f>'[1]TabTeil2'!I109+'[1]TabTeil2'!I22</f>
        <v>3306</v>
      </c>
      <c r="E24" s="36">
        <f>'[1]TabTeil2'!I109</f>
        <v>293</v>
      </c>
      <c r="F24" s="36">
        <f>'[1]TabTeil2'!K23+'[1]TabTeil2'!K110</f>
        <v>3297</v>
      </c>
      <c r="G24" s="36">
        <f>'[1]TabTeil2'!K110</f>
        <v>293</v>
      </c>
      <c r="H24" s="36">
        <f>B24+D24-F24</f>
        <v>150</v>
      </c>
      <c r="I24" s="388">
        <f>C24+E24-G24</f>
        <v>0</v>
      </c>
    </row>
    <row r="25" spans="1:9" ht="12.75">
      <c r="A25" s="389"/>
      <c r="B25" s="390"/>
      <c r="C25" s="391"/>
      <c r="D25" s="390"/>
      <c r="E25" s="391"/>
      <c r="F25" s="390"/>
      <c r="G25" s="391"/>
      <c r="H25" s="390"/>
      <c r="I25" s="391"/>
    </row>
    <row r="26" spans="1:9" ht="12.75">
      <c r="A26" s="392" t="s">
        <v>96</v>
      </c>
      <c r="B26" s="393"/>
      <c r="C26" s="394"/>
      <c r="D26" s="393"/>
      <c r="E26" s="394"/>
      <c r="F26" s="393"/>
      <c r="G26" s="394"/>
      <c r="H26" s="393"/>
      <c r="I26" s="394"/>
    </row>
    <row r="27" spans="1:9" ht="12.75">
      <c r="A27" s="392" t="s">
        <v>97</v>
      </c>
      <c r="B27" s="384">
        <f>'[1]TabTeil1'!G20+'[1]TabTeil1'!G104</f>
        <v>0</v>
      </c>
      <c r="C27" s="384">
        <f>'[1]TabTeil1'!G104</f>
        <v>0</v>
      </c>
      <c r="D27" s="48" t="s">
        <v>187</v>
      </c>
      <c r="E27" s="48" t="s">
        <v>187</v>
      </c>
      <c r="F27" s="48" t="s">
        <v>187</v>
      </c>
      <c r="G27" s="48" t="s">
        <v>190</v>
      </c>
      <c r="H27" s="50">
        <f>'[1]TabTeil1'!G107+'[1]TabTeil1'!G23</f>
        <v>0</v>
      </c>
      <c r="I27" s="50">
        <f>'[1]TabTeil1'!G107</f>
        <v>0</v>
      </c>
    </row>
    <row r="28" spans="1:9" ht="12.75">
      <c r="A28" s="392" t="s">
        <v>98</v>
      </c>
      <c r="B28" s="30">
        <f>'[1]TabTeil1'!H104+'[1]TabTeil1'!H20</f>
        <v>141</v>
      </c>
      <c r="C28" s="384">
        <f>'[1]TabTeil1'!H104</f>
        <v>0</v>
      </c>
      <c r="D28" s="48" t="s">
        <v>187</v>
      </c>
      <c r="E28" s="48" t="s">
        <v>187</v>
      </c>
      <c r="F28" s="48" t="s">
        <v>187</v>
      </c>
      <c r="G28" s="48" t="s">
        <v>190</v>
      </c>
      <c r="H28" s="30">
        <f>'[1]TabTeil1'!H23+'[1]TabTeil1'!H107</f>
        <v>150</v>
      </c>
      <c r="I28" s="50">
        <f>'[1]TabTeil1'!H107</f>
        <v>0</v>
      </c>
    </row>
    <row r="29" spans="1:9" ht="12.75">
      <c r="A29" s="392"/>
      <c r="B29" s="30"/>
      <c r="C29" s="394"/>
      <c r="D29" s="395"/>
      <c r="E29" s="394"/>
      <c r="F29" s="395"/>
      <c r="G29" s="394"/>
      <c r="H29" s="396"/>
      <c r="I29" s="50"/>
    </row>
    <row r="30" spans="1:9" ht="12.75">
      <c r="A30" s="392" t="s">
        <v>99</v>
      </c>
      <c r="B30" s="30">
        <f>'[1]TabTeil1'!P104+'[1]TabTeil1'!P20</f>
        <v>36</v>
      </c>
      <c r="C30" s="50">
        <f>'[1]TabTeil1'!P104</f>
        <v>0</v>
      </c>
      <c r="D30" s="30">
        <f>'[1]TabTeil1'!P105+'[1]TabTeil1'!P21</f>
        <v>649</v>
      </c>
      <c r="E30" s="30">
        <f>'[1]TabTeil1'!P105</f>
        <v>57</v>
      </c>
      <c r="F30" s="30">
        <f>'[1]TabTeil1'!P106+'[1]TabTeil1'!P22</f>
        <v>650</v>
      </c>
      <c r="G30" s="30">
        <f>'[1]TabTeil1'!P106</f>
        <v>57</v>
      </c>
      <c r="H30" s="30">
        <f aca="true" t="shared" si="0" ref="H30:I34">B30+D30-F30</f>
        <v>35</v>
      </c>
      <c r="I30" s="50">
        <f t="shared" si="0"/>
        <v>0</v>
      </c>
    </row>
    <row r="31" spans="1:9" ht="12.75">
      <c r="A31" s="392" t="s">
        <v>100</v>
      </c>
      <c r="B31" s="384">
        <f>'[1]TabTeil2'!C108+'[1]TabTeil2'!C21</f>
        <v>0</v>
      </c>
      <c r="C31" s="50">
        <f>'[1]TabTeil2'!C108</f>
        <v>0</v>
      </c>
      <c r="D31" s="30">
        <f>'[1]TabTeil2'!C109+'[1]TabTeil2'!C22</f>
        <v>36</v>
      </c>
      <c r="E31" s="30">
        <f>'[1]TabTeil2'!C109</f>
        <v>7</v>
      </c>
      <c r="F31" s="30">
        <f>'[1]TabTeil2'!C110+'[1]TabTeil2'!C23</f>
        <v>36</v>
      </c>
      <c r="G31" s="30">
        <f>'[1]TabTeil2'!C110</f>
        <v>7</v>
      </c>
      <c r="H31" s="50">
        <f t="shared" si="0"/>
        <v>0</v>
      </c>
      <c r="I31" s="50">
        <f t="shared" si="0"/>
        <v>0</v>
      </c>
    </row>
    <row r="32" spans="1:9" ht="12.75">
      <c r="A32" s="392" t="s">
        <v>101</v>
      </c>
      <c r="B32" s="384">
        <f>'[1]TabTeil2'!E21+'[1]TabTeil2'!E108</f>
        <v>0</v>
      </c>
      <c r="C32" s="50">
        <f>'[1]TabTeil2'!E108</f>
        <v>0</v>
      </c>
      <c r="D32" s="50">
        <f>'[1]TabTeil2'!E22+'[1]TabTeil2'!E109</f>
        <v>0</v>
      </c>
      <c r="E32" s="50">
        <f>'[1]TabTeil2'!E109</f>
        <v>0</v>
      </c>
      <c r="F32" s="50">
        <f>'[1]TabTeil2'!E23+'[1]TabTeil2'!E110</f>
        <v>0</v>
      </c>
      <c r="G32" s="50">
        <f>'[1]TabTeil2'!E110</f>
        <v>0</v>
      </c>
      <c r="H32" s="50">
        <f t="shared" si="0"/>
        <v>0</v>
      </c>
      <c r="I32" s="50">
        <f t="shared" si="0"/>
        <v>0</v>
      </c>
    </row>
    <row r="33" spans="1:9" ht="12.75">
      <c r="A33" s="392" t="s">
        <v>102</v>
      </c>
      <c r="B33" s="384">
        <f>'[1]TabTeil2'!F108+'[1]TabTeil2'!F21</f>
        <v>0</v>
      </c>
      <c r="C33" s="50">
        <f>'[1]TabTeil2'!F108</f>
        <v>0</v>
      </c>
      <c r="D33" s="30">
        <f>'[1]TabTeil2'!F109+'[1]TabTeil2'!F22</f>
        <v>2126</v>
      </c>
      <c r="E33" s="30">
        <f>'[1]TabTeil2'!F109</f>
        <v>208</v>
      </c>
      <c r="F33" s="30">
        <f>'[1]TabTeil2'!F110+'[1]TabTeil2'!F23</f>
        <v>2125</v>
      </c>
      <c r="G33" s="30">
        <f>'[1]TabTeil2'!F110</f>
        <v>208</v>
      </c>
      <c r="H33" s="30">
        <f t="shared" si="0"/>
        <v>1</v>
      </c>
      <c r="I33" s="50">
        <f t="shared" si="0"/>
        <v>0</v>
      </c>
    </row>
    <row r="34" spans="1:9" ht="12.75">
      <c r="A34" s="392" t="s">
        <v>103</v>
      </c>
      <c r="B34" s="30">
        <f>'[1]TabTeil1'!I20+'[1]TabTeil1'!I104</f>
        <v>105</v>
      </c>
      <c r="C34" s="50">
        <f>'[1]TabTeil1'!I104</f>
        <v>0</v>
      </c>
      <c r="D34" s="30">
        <f>'[1]TabTeil1'!I21+'[1]TabTeil1'!I105</f>
        <v>495</v>
      </c>
      <c r="E34" s="30">
        <f>'[1]TabTeil1'!I105</f>
        <v>21</v>
      </c>
      <c r="F34" s="30">
        <f>'[1]TabTeil1'!I22+'[1]TabTeil1'!I106</f>
        <v>486</v>
      </c>
      <c r="G34" s="30">
        <f>'[1]TabTeil1'!I106</f>
        <v>21</v>
      </c>
      <c r="H34" s="30">
        <f t="shared" si="0"/>
        <v>114</v>
      </c>
      <c r="I34" s="50">
        <f t="shared" si="0"/>
        <v>0</v>
      </c>
    </row>
    <row r="35" spans="1:9" ht="12.75">
      <c r="A35" s="392"/>
      <c r="B35" s="396"/>
      <c r="C35" s="384"/>
      <c r="D35" s="395"/>
      <c r="E35" s="394"/>
      <c r="F35" s="395"/>
      <c r="G35" s="394"/>
      <c r="H35" s="396"/>
      <c r="I35" s="394"/>
    </row>
    <row r="36" spans="1:9" ht="12.75">
      <c r="A36" s="392" t="s">
        <v>104</v>
      </c>
      <c r="B36" s="396"/>
      <c r="C36" s="384"/>
      <c r="D36" s="395"/>
      <c r="E36" s="394"/>
      <c r="F36" s="395"/>
      <c r="G36" s="394"/>
      <c r="H36" s="30"/>
      <c r="I36" s="394"/>
    </row>
    <row r="37" spans="1:9" ht="12.75">
      <c r="A37" s="392" t="s">
        <v>105</v>
      </c>
      <c r="B37" s="30">
        <v>1</v>
      </c>
      <c r="C37" s="384">
        <v>0</v>
      </c>
      <c r="D37" s="48" t="s">
        <v>187</v>
      </c>
      <c r="E37" s="48" t="s">
        <v>187</v>
      </c>
      <c r="F37" s="48" t="s">
        <v>187</v>
      </c>
      <c r="G37" s="48" t="s">
        <v>190</v>
      </c>
      <c r="H37" s="30">
        <f>'[1]Übersicht'!E107+'[1]Übersicht'!F107+'[1]Übersicht'!E17+'[1]Übersicht'!F17</f>
        <v>2</v>
      </c>
      <c r="I37" s="50">
        <f>'[1]Übersicht'!E107+'[1]Übersicht'!F107</f>
        <v>0</v>
      </c>
    </row>
    <row r="38" spans="1:9" ht="12.75">
      <c r="A38" s="392"/>
      <c r="B38" s="396"/>
      <c r="C38" s="384"/>
      <c r="D38" s="395"/>
      <c r="E38" s="394"/>
      <c r="F38" s="395"/>
      <c r="G38" s="394"/>
      <c r="H38" s="30"/>
      <c r="I38" s="50"/>
    </row>
    <row r="39" spans="1:9" ht="12.75">
      <c r="A39" s="392"/>
      <c r="B39" s="396"/>
      <c r="C39" s="384"/>
      <c r="D39" s="395"/>
      <c r="E39" s="394"/>
      <c r="F39" s="395"/>
      <c r="G39" s="394"/>
      <c r="H39" s="396"/>
      <c r="I39" s="50"/>
    </row>
    <row r="40" spans="1:9" ht="12.75">
      <c r="A40" s="392" t="s">
        <v>0</v>
      </c>
      <c r="B40" s="30">
        <f aca="true" t="shared" si="1" ref="B40:G40">B30</f>
        <v>36</v>
      </c>
      <c r="C40" s="384">
        <f t="shared" si="1"/>
        <v>0</v>
      </c>
      <c r="D40" s="30">
        <f t="shared" si="1"/>
        <v>649</v>
      </c>
      <c r="E40" s="30">
        <f t="shared" si="1"/>
        <v>57</v>
      </c>
      <c r="F40" s="30">
        <f t="shared" si="1"/>
        <v>650</v>
      </c>
      <c r="G40" s="30">
        <f t="shared" si="1"/>
        <v>57</v>
      </c>
      <c r="H40" s="30">
        <f>B40+D40-F40</f>
        <v>35</v>
      </c>
      <c r="I40" s="50">
        <f>C40+E40-G40</f>
        <v>0</v>
      </c>
    </row>
    <row r="41" spans="1:9" ht="12.75">
      <c r="A41" s="392" t="s">
        <v>96</v>
      </c>
      <c r="B41" s="30"/>
      <c r="C41" s="384"/>
      <c r="D41" s="30"/>
      <c r="E41" s="30"/>
      <c r="F41" s="30"/>
      <c r="G41" s="30"/>
      <c r="H41" s="30"/>
      <c r="I41" s="50"/>
    </row>
    <row r="42" spans="1:9" ht="12.75">
      <c r="A42" s="392" t="s">
        <v>106</v>
      </c>
      <c r="B42" s="30">
        <f>'[1]TabTeil1'!M104+'[1]TabTeil1'!M20</f>
        <v>25</v>
      </c>
      <c r="C42" s="384">
        <f>'[1]TabTeil1'!M104</f>
        <v>0</v>
      </c>
      <c r="D42" s="30">
        <f>'[1]TabTeil1'!M21+'[1]TabTeil1'!M105</f>
        <v>415</v>
      </c>
      <c r="E42" s="30">
        <f>'[1]TabTeil1'!M105</f>
        <v>44</v>
      </c>
      <c r="F42" s="30">
        <f>'[1]TabTeil1'!M106+'[1]TabTeil1'!M22</f>
        <v>411</v>
      </c>
      <c r="G42" s="30">
        <f>'[1]TabTeil1'!M106</f>
        <v>44</v>
      </c>
      <c r="H42" s="30">
        <f aca="true" t="shared" si="2" ref="H42:I44">B42+D42-F42</f>
        <v>29</v>
      </c>
      <c r="I42" s="50">
        <f t="shared" si="2"/>
        <v>0</v>
      </c>
    </row>
    <row r="43" spans="1:9" ht="12.75">
      <c r="A43" s="392" t="s">
        <v>107</v>
      </c>
      <c r="B43" s="30">
        <f>'[1]TabTeil1'!N20+'[1]TabTeil1'!N104</f>
        <v>8</v>
      </c>
      <c r="C43" s="384">
        <f>'[1]TabTeil1'!N104</f>
        <v>0</v>
      </c>
      <c r="D43" s="30">
        <f>'[1]TabTeil1'!N105+'[1]TabTeil1'!N21</f>
        <v>98</v>
      </c>
      <c r="E43" s="30">
        <f>'[1]TabTeil1'!N105</f>
        <v>9</v>
      </c>
      <c r="F43" s="30">
        <f>'[1]TabTeil1'!N22+'[1]TabTeil1'!N106</f>
        <v>100</v>
      </c>
      <c r="G43" s="30">
        <f>'[1]TabTeil1'!N106</f>
        <v>9</v>
      </c>
      <c r="H43" s="30">
        <f t="shared" si="2"/>
        <v>6</v>
      </c>
      <c r="I43" s="50">
        <f t="shared" si="2"/>
        <v>0</v>
      </c>
    </row>
    <row r="44" spans="1:9" ht="12.75">
      <c r="A44" s="392" t="s">
        <v>108</v>
      </c>
      <c r="B44" s="30">
        <f>'[1]TabTeil1'!O104+'[1]TabTeil1'!O20</f>
        <v>3</v>
      </c>
      <c r="C44" s="384">
        <f>'[1]TabTeil1'!O104</f>
        <v>0</v>
      </c>
      <c r="D44" s="30">
        <f>'[1]TabTeil1'!O21+'[1]TabTeil1'!O105</f>
        <v>136</v>
      </c>
      <c r="E44" s="30">
        <f>'[1]TabTeil1'!O105</f>
        <v>4</v>
      </c>
      <c r="F44" s="30">
        <f>'[1]TabTeil1'!O106+'[1]TabTeil1'!O22</f>
        <v>139</v>
      </c>
      <c r="G44" s="30">
        <f>'[1]TabTeil1'!O106</f>
        <v>4</v>
      </c>
      <c r="H44" s="50">
        <f t="shared" si="2"/>
        <v>0</v>
      </c>
      <c r="I44" s="50">
        <f t="shared" si="2"/>
        <v>0</v>
      </c>
    </row>
    <row r="45" spans="1:9" ht="12.75">
      <c r="A45" s="392"/>
      <c r="B45" s="30"/>
      <c r="C45" s="384"/>
      <c r="D45" s="30"/>
      <c r="E45" s="30"/>
      <c r="F45" s="30"/>
      <c r="G45" s="30"/>
      <c r="H45" s="30"/>
      <c r="I45" s="50"/>
    </row>
    <row r="46" spans="1:9" ht="12.75">
      <c r="A46" s="392" t="s">
        <v>109</v>
      </c>
      <c r="B46" s="30">
        <f>'[1]TabTeil1'!Q20+'[1]TabTeil1'!Q104</f>
        <v>13</v>
      </c>
      <c r="C46" s="384">
        <f>'[1]TabTeil1'!Q104</f>
        <v>0</v>
      </c>
      <c r="D46" s="30">
        <f>'[1]TabTeil1'!Q105+'[1]TabTeil1'!Q21</f>
        <v>286</v>
      </c>
      <c r="E46" s="30">
        <f>'[1]TabTeil1'!Q105</f>
        <v>40</v>
      </c>
      <c r="F46" s="30">
        <f>'[1]TabTeil1'!Q22+'[1]TabTeil1'!Q106</f>
        <v>291</v>
      </c>
      <c r="G46" s="30">
        <f>'[1]TabTeil1'!Q106</f>
        <v>40</v>
      </c>
      <c r="H46" s="30">
        <f>B46+D46-F46</f>
        <v>8</v>
      </c>
      <c r="I46" s="50">
        <f>C46+E46-G46</f>
        <v>0</v>
      </c>
    </row>
    <row r="47" spans="1:9" ht="9" customHeight="1">
      <c r="A47" s="392"/>
      <c r="B47" s="30"/>
      <c r="C47" s="384"/>
      <c r="D47" s="30"/>
      <c r="E47" s="30"/>
      <c r="F47" s="30"/>
      <c r="G47" s="30"/>
      <c r="H47" s="30"/>
      <c r="I47" s="50"/>
    </row>
    <row r="48" spans="1:9" ht="12.75">
      <c r="A48" s="392" t="s">
        <v>110</v>
      </c>
      <c r="B48" s="30"/>
      <c r="C48" s="384"/>
      <c r="D48" s="30"/>
      <c r="E48" s="30"/>
      <c r="F48" s="30"/>
      <c r="G48" s="30"/>
      <c r="H48" s="30"/>
      <c r="I48" s="50"/>
    </row>
    <row r="49" spans="1:9" ht="12.75">
      <c r="A49" s="392" t="s">
        <v>111</v>
      </c>
      <c r="B49" s="30">
        <f>'[1]TabTeil1'!R104+'[1]TabTeil1'!R20</f>
        <v>1</v>
      </c>
      <c r="C49" s="384">
        <f>'[1]TabTeil1'!R104</f>
        <v>0</v>
      </c>
      <c r="D49" s="30">
        <f>'[1]TabTeil1'!R21+'[1]TabTeil1'!R105</f>
        <v>15</v>
      </c>
      <c r="E49" s="50">
        <f>'[1]TabTeil1'!R105</f>
        <v>0</v>
      </c>
      <c r="F49" s="30">
        <f>'[1]TabTeil1'!R106+'[1]TabTeil1'!R22</f>
        <v>13</v>
      </c>
      <c r="G49" s="50">
        <f>'[1]TabTeil1'!R106</f>
        <v>0</v>
      </c>
      <c r="H49" s="30">
        <f>B49+D49-F49</f>
        <v>3</v>
      </c>
      <c r="I49" s="50">
        <f>C49+E49-G49</f>
        <v>0</v>
      </c>
    </row>
    <row r="50" spans="1:9" ht="12.75">
      <c r="A50" s="392"/>
      <c r="B50" s="30"/>
      <c r="C50" s="384"/>
      <c r="D50" s="30"/>
      <c r="E50" s="30"/>
      <c r="F50" s="30"/>
      <c r="G50" s="30"/>
      <c r="H50" s="30"/>
      <c r="I50" s="50"/>
    </row>
    <row r="51" spans="1:9" ht="12.75">
      <c r="A51" s="392"/>
      <c r="B51" s="396"/>
      <c r="C51" s="384"/>
      <c r="D51" s="351"/>
      <c r="E51" s="394"/>
      <c r="F51" s="351"/>
      <c r="G51" s="394"/>
      <c r="H51" s="396"/>
      <c r="I51" s="50"/>
    </row>
    <row r="52" spans="1:9" ht="12.75">
      <c r="A52" s="392" t="s">
        <v>1</v>
      </c>
      <c r="B52" s="50">
        <f aca="true" t="shared" si="3" ref="B52:G52">B31</f>
        <v>0</v>
      </c>
      <c r="C52" s="384">
        <f t="shared" si="3"/>
        <v>0</v>
      </c>
      <c r="D52" s="30">
        <f t="shared" si="3"/>
        <v>36</v>
      </c>
      <c r="E52" s="30">
        <f t="shared" si="3"/>
        <v>7</v>
      </c>
      <c r="F52" s="30">
        <f t="shared" si="3"/>
        <v>36</v>
      </c>
      <c r="G52" s="30">
        <f t="shared" si="3"/>
        <v>7</v>
      </c>
      <c r="H52" s="50">
        <f>B52+D52-F52</f>
        <v>0</v>
      </c>
      <c r="I52" s="50">
        <f>C52+E52-G52</f>
        <v>0</v>
      </c>
    </row>
    <row r="53" spans="1:9" ht="12.75">
      <c r="A53" s="392" t="s">
        <v>112</v>
      </c>
      <c r="B53" s="50"/>
      <c r="C53" s="384"/>
      <c r="D53" s="395"/>
      <c r="E53" s="394"/>
      <c r="F53" s="395"/>
      <c r="G53" s="394"/>
      <c r="H53" s="50"/>
      <c r="I53" s="50"/>
    </row>
    <row r="54" spans="1:9" ht="12.75">
      <c r="A54" s="392" t="s">
        <v>113</v>
      </c>
      <c r="B54" s="50">
        <f>'[1]TabTeil2'!D108+'[1]TabTeil2'!D21</f>
        <v>0</v>
      </c>
      <c r="C54" s="50">
        <f>'[1]TabTeil2'!D108</f>
        <v>0</v>
      </c>
      <c r="D54" s="50">
        <f>'[1]TabTeil2'!D22+'[1]TabTeil2'!D109</f>
        <v>0</v>
      </c>
      <c r="E54" s="50">
        <f>'[1]TabTeil2'!D109</f>
        <v>0</v>
      </c>
      <c r="F54" s="50">
        <f>'[1]TabTeil2'!D110+'[1]TabTeil2'!D23</f>
        <v>0</v>
      </c>
      <c r="G54" s="50">
        <f>'[1]TabTeil2'!D110</f>
        <v>0</v>
      </c>
      <c r="H54" s="50">
        <f>B54+D54-F54</f>
        <v>0</v>
      </c>
      <c r="I54" s="50">
        <f>C54+E54-G54</f>
        <v>0</v>
      </c>
    </row>
    <row r="55" spans="1:9" ht="12.75">
      <c r="A55" s="392"/>
      <c r="B55" s="50"/>
      <c r="C55" s="384"/>
      <c r="D55" s="395"/>
      <c r="E55" s="394"/>
      <c r="F55" s="395"/>
      <c r="G55" s="394"/>
      <c r="H55" s="396"/>
      <c r="I55" s="50"/>
    </row>
    <row r="56" spans="1:9" ht="12.75">
      <c r="A56" s="392"/>
      <c r="B56" s="50"/>
      <c r="C56" s="384"/>
      <c r="D56" s="395"/>
      <c r="E56" s="394"/>
      <c r="F56" s="395"/>
      <c r="G56" s="394"/>
      <c r="H56" s="396"/>
      <c r="I56" s="50"/>
    </row>
    <row r="57" spans="1:9" ht="12.75">
      <c r="A57" s="392" t="s">
        <v>114</v>
      </c>
      <c r="B57" s="50">
        <f aca="true" t="shared" si="4" ref="B57:G57">B33</f>
        <v>0</v>
      </c>
      <c r="C57" s="384">
        <f t="shared" si="4"/>
        <v>0</v>
      </c>
      <c r="D57" s="30">
        <f t="shared" si="4"/>
        <v>2126</v>
      </c>
      <c r="E57" s="30">
        <f t="shared" si="4"/>
        <v>208</v>
      </c>
      <c r="F57" s="30">
        <f t="shared" si="4"/>
        <v>2125</v>
      </c>
      <c r="G57" s="30">
        <f t="shared" si="4"/>
        <v>208</v>
      </c>
      <c r="H57" s="30">
        <f>B57+D57-F57</f>
        <v>1</v>
      </c>
      <c r="I57" s="50">
        <f>C57+E57-G57</f>
        <v>0</v>
      </c>
    </row>
    <row r="58" spans="1:9" ht="12.75">
      <c r="A58" s="392" t="s">
        <v>112</v>
      </c>
      <c r="B58" s="50"/>
      <c r="C58" s="384"/>
      <c r="D58" s="395"/>
      <c r="E58" s="394"/>
      <c r="F58" s="395"/>
      <c r="G58" s="394"/>
      <c r="H58" s="396"/>
      <c r="I58" s="50"/>
    </row>
    <row r="59" spans="1:9" ht="12.75">
      <c r="A59" s="392" t="s">
        <v>115</v>
      </c>
      <c r="B59" s="50">
        <f>'[1]TabTeil2'!H21+'[1]TabTeil2'!H108</f>
        <v>0</v>
      </c>
      <c r="C59" s="384">
        <f>'[1]TabTeil2'!H108</f>
        <v>0</v>
      </c>
      <c r="D59" s="30">
        <f>'[1]TabTeil2'!H109+'[1]TabTeil2'!H22</f>
        <v>2</v>
      </c>
      <c r="E59" s="30">
        <f>'[1]TabTeil2'!H109</f>
        <v>1</v>
      </c>
      <c r="F59" s="30">
        <f>'[1]TabTeil2'!G18+'[1]TabTeil2'!H110</f>
        <v>2</v>
      </c>
      <c r="G59" s="30">
        <f>'[1]TabTeil2'!H110</f>
        <v>1</v>
      </c>
      <c r="H59" s="50">
        <f>B59+D59-F59</f>
        <v>0</v>
      </c>
      <c r="I59" s="50">
        <f>C59+E59-G59</f>
        <v>0</v>
      </c>
    </row>
    <row r="60" spans="1:9" ht="12.75">
      <c r="A60" s="392" t="s">
        <v>58</v>
      </c>
      <c r="B60" s="50"/>
      <c r="C60" s="384"/>
      <c r="D60" s="395"/>
      <c r="E60" s="394"/>
      <c r="F60" s="395"/>
      <c r="G60" s="394"/>
      <c r="H60" s="396"/>
      <c r="I60" s="50"/>
    </row>
    <row r="61" spans="1:9" ht="12.75">
      <c r="A61" s="392"/>
      <c r="B61" s="396"/>
      <c r="C61" s="384"/>
      <c r="D61" s="395"/>
      <c r="E61" s="394"/>
      <c r="F61" s="395"/>
      <c r="G61" s="394"/>
      <c r="H61" s="396"/>
      <c r="I61" s="50"/>
    </row>
    <row r="62" spans="1:9" ht="12.75">
      <c r="A62" s="392" t="s">
        <v>54</v>
      </c>
      <c r="B62" s="30">
        <f aca="true" t="shared" si="5" ref="B62:G62">B34</f>
        <v>105</v>
      </c>
      <c r="C62" s="384">
        <f t="shared" si="5"/>
        <v>0</v>
      </c>
      <c r="D62" s="30">
        <f t="shared" si="5"/>
        <v>495</v>
      </c>
      <c r="E62" s="30">
        <f t="shared" si="5"/>
        <v>21</v>
      </c>
      <c r="F62" s="30">
        <f t="shared" si="5"/>
        <v>486</v>
      </c>
      <c r="G62" s="30">
        <f t="shared" si="5"/>
        <v>21</v>
      </c>
      <c r="H62" s="30">
        <f>B62+D62-F62</f>
        <v>114</v>
      </c>
      <c r="I62" s="50">
        <f>C62+E62-G62</f>
        <v>0</v>
      </c>
    </row>
    <row r="63" spans="1:9" ht="12.75">
      <c r="A63" s="392" t="s">
        <v>116</v>
      </c>
      <c r="B63" s="396"/>
      <c r="C63" s="384"/>
      <c r="D63" s="30"/>
      <c r="E63" s="30"/>
      <c r="F63" s="30"/>
      <c r="G63" s="30"/>
      <c r="H63" s="30"/>
      <c r="I63" s="50"/>
    </row>
    <row r="64" spans="1:9" ht="12.75">
      <c r="A64" s="392" t="s">
        <v>117</v>
      </c>
      <c r="B64" s="50">
        <f>'[1]TabTeil1'!J20+'[1]TabTeil1'!J104</f>
        <v>0</v>
      </c>
      <c r="C64" s="384">
        <f>'[1]TabTeil1'!J104</f>
        <v>0</v>
      </c>
      <c r="D64" s="30">
        <f>'[1]TabTeil1'!J105+'[1]TabTeil1'!J21</f>
        <v>3</v>
      </c>
      <c r="E64" s="30">
        <f>'[1]TabTeil1'!J105</f>
        <v>3</v>
      </c>
      <c r="F64" s="30">
        <f>'[1]TabTeil1'!J106+'[1]TabTeil1'!J22</f>
        <v>3</v>
      </c>
      <c r="G64" s="30">
        <f>'[1]TabTeil1'!J106</f>
        <v>3</v>
      </c>
      <c r="H64" s="50">
        <f aca="true" t="shared" si="6" ref="H64:I66">B64+D64-F64</f>
        <v>0</v>
      </c>
      <c r="I64" s="50">
        <f t="shared" si="6"/>
        <v>0</v>
      </c>
    </row>
    <row r="65" spans="1:9" ht="12.75">
      <c r="A65" s="392" t="s">
        <v>118</v>
      </c>
      <c r="B65" s="50">
        <f>'[1]TabTeil1'!K104+'[1]TabTeil1'!K20</f>
        <v>0</v>
      </c>
      <c r="C65" s="384">
        <f>'[1]TabTeil1'!K104</f>
        <v>0</v>
      </c>
      <c r="D65" s="30">
        <f>'[1]TabTeil1'!K21+'[1]TabTeil1'!K105</f>
        <v>16</v>
      </c>
      <c r="E65" s="30">
        <f>'[1]TabTeil1'!K105</f>
        <v>3</v>
      </c>
      <c r="F65" s="30">
        <f>'[1]TabTeil1'!K22+'[1]TabTeil1'!K106</f>
        <v>16</v>
      </c>
      <c r="G65" s="30">
        <f>'[1]TabTeil1'!K106</f>
        <v>3</v>
      </c>
      <c r="H65" s="50">
        <f t="shared" si="6"/>
        <v>0</v>
      </c>
      <c r="I65" s="50">
        <f t="shared" si="6"/>
        <v>0</v>
      </c>
    </row>
    <row r="66" spans="1:9" ht="12.75">
      <c r="A66" s="392" t="s">
        <v>119</v>
      </c>
      <c r="B66" s="30">
        <f>'[1]TabTeil1'!L20+'[1]TabTeil1'!L104</f>
        <v>105</v>
      </c>
      <c r="C66" s="384">
        <f>'[1]TabTeil1'!L104</f>
        <v>0</v>
      </c>
      <c r="D66" s="30">
        <f>'[1]TabTeil1'!L100+'[1]TabTeil1'!L21</f>
        <v>476</v>
      </c>
      <c r="E66" s="30">
        <f>'[1]TabTeil1'!L105</f>
        <v>15</v>
      </c>
      <c r="F66" s="30">
        <f>'[1]TabTeil1'!L106+'[1]TabTeil1'!L22</f>
        <v>467</v>
      </c>
      <c r="G66" s="30">
        <f>'[1]TabTeil1'!L106</f>
        <v>15</v>
      </c>
      <c r="H66" s="30">
        <f t="shared" si="6"/>
        <v>114</v>
      </c>
      <c r="I66" s="50">
        <f t="shared" si="6"/>
        <v>0</v>
      </c>
    </row>
    <row r="67" spans="1:20" ht="12.75">
      <c r="A67" s="397"/>
      <c r="B67" s="398"/>
      <c r="C67" s="398"/>
      <c r="D67" s="398"/>
      <c r="E67" s="398"/>
      <c r="F67" s="398"/>
      <c r="G67" s="398"/>
      <c r="H67" s="398"/>
      <c r="I67" s="398"/>
      <c r="L67" s="399"/>
      <c r="M67" s="398"/>
      <c r="N67" s="398"/>
      <c r="O67" s="398"/>
      <c r="P67" s="398"/>
      <c r="Q67" s="398"/>
      <c r="R67" s="398"/>
      <c r="S67" s="398"/>
      <c r="T67" s="398"/>
    </row>
    <row r="68" spans="1:20" ht="12.75">
      <c r="A68" s="397"/>
      <c r="B68" s="398"/>
      <c r="C68" s="398"/>
      <c r="D68" s="398"/>
      <c r="E68" s="398"/>
      <c r="F68" s="398"/>
      <c r="G68" s="398"/>
      <c r="H68" s="398"/>
      <c r="I68" s="398"/>
      <c r="L68" s="398"/>
      <c r="M68" s="398"/>
      <c r="N68" s="398"/>
      <c r="O68" s="398"/>
      <c r="P68" s="398"/>
      <c r="Q68" s="398"/>
      <c r="R68" s="398"/>
      <c r="S68" s="398"/>
      <c r="T68" s="398"/>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&amp;C&amp;"Arial,Standard"- 18 -</oddHeader>
  </headerFooter>
</worksheet>
</file>

<file path=xl/worksheets/sheet16.xml><?xml version="1.0" encoding="utf-8"?>
<worksheet xmlns="http://schemas.openxmlformats.org/spreadsheetml/2006/main" xmlns:r="http://schemas.openxmlformats.org/officeDocument/2006/relationships">
  <dimension ref="A1:S62"/>
  <sheetViews>
    <sheetView zoomScale="75" zoomScaleNormal="75" workbookViewId="0" topLeftCell="A1">
      <selection activeCell="A64" sqref="A64:IV65536"/>
    </sheetView>
  </sheetViews>
  <sheetFormatPr defaultColWidth="11.421875" defaultRowHeight="12.75"/>
  <cols>
    <col min="1" max="1" width="27.8515625" style="401" customWidth="1"/>
    <col min="2" max="3" width="9.7109375" style="401" customWidth="1"/>
    <col min="4" max="4" width="9.8515625" style="401" customWidth="1"/>
    <col min="5" max="9" width="9.7109375" style="401" customWidth="1"/>
    <col min="10" max="10" width="11.421875" style="401" customWidth="1"/>
    <col min="11" max="11" width="29.28125" style="401" customWidth="1"/>
    <col min="12" max="19" width="8.7109375" style="401" customWidth="1"/>
    <col min="20" max="16384" width="11.421875" style="401" customWidth="1"/>
  </cols>
  <sheetData>
    <row r="1" spans="1:9" ht="14.25">
      <c r="A1" s="400" t="s">
        <v>130</v>
      </c>
      <c r="B1" s="400"/>
      <c r="C1" s="400"/>
      <c r="D1" s="400"/>
      <c r="E1" s="400"/>
      <c r="F1" s="400"/>
      <c r="G1" s="400"/>
      <c r="H1" s="400"/>
      <c r="I1" s="400"/>
    </row>
    <row r="2" spans="1:9" ht="14.25">
      <c r="A2" s="402"/>
      <c r="B2" s="403"/>
      <c r="C2" s="403"/>
      <c r="D2" s="403"/>
      <c r="E2" s="403"/>
      <c r="F2" s="403"/>
      <c r="G2" s="403"/>
      <c r="H2" s="403"/>
      <c r="I2" s="403"/>
    </row>
    <row r="3" spans="1:9" ht="12.75">
      <c r="A3" s="656" t="s">
        <v>52</v>
      </c>
      <c r="B3" s="659" t="s">
        <v>71</v>
      </c>
      <c r="C3" s="660"/>
      <c r="D3" s="652" t="s">
        <v>55</v>
      </c>
      <c r="E3" s="660"/>
      <c r="F3" s="652" t="s">
        <v>72</v>
      </c>
      <c r="G3" s="660"/>
      <c r="H3" s="652" t="s">
        <v>73</v>
      </c>
      <c r="I3" s="653"/>
    </row>
    <row r="4" spans="1:9" ht="12.75">
      <c r="A4" s="657"/>
      <c r="B4" s="661"/>
      <c r="C4" s="662"/>
      <c r="D4" s="654"/>
      <c r="E4" s="662"/>
      <c r="F4" s="654"/>
      <c r="G4" s="662"/>
      <c r="H4" s="654"/>
      <c r="I4" s="655"/>
    </row>
    <row r="5" spans="1:9" ht="12.75">
      <c r="A5" s="657"/>
      <c r="B5" s="404" t="s">
        <v>59</v>
      </c>
      <c r="C5" s="404" t="s">
        <v>60</v>
      </c>
      <c r="D5" s="404" t="s">
        <v>59</v>
      </c>
      <c r="E5" s="404" t="s">
        <v>60</v>
      </c>
      <c r="F5" s="404" t="s">
        <v>59</v>
      </c>
      <c r="G5" s="404" t="s">
        <v>60</v>
      </c>
      <c r="H5" s="404" t="s">
        <v>59</v>
      </c>
      <c r="I5" s="405" t="s">
        <v>60</v>
      </c>
    </row>
    <row r="6" spans="1:9" ht="12.75">
      <c r="A6" s="658"/>
      <c r="B6" s="406" t="s">
        <v>61</v>
      </c>
      <c r="C6" s="407" t="s">
        <v>74</v>
      </c>
      <c r="D6" s="407" t="s">
        <v>61</v>
      </c>
      <c r="E6" s="407" t="s">
        <v>74</v>
      </c>
      <c r="F6" s="407" t="s">
        <v>61</v>
      </c>
      <c r="G6" s="407" t="s">
        <v>74</v>
      </c>
      <c r="H6" s="407" t="s">
        <v>61</v>
      </c>
      <c r="I6" s="408" t="s">
        <v>74</v>
      </c>
    </row>
    <row r="7" spans="1:9" ht="12.75">
      <c r="A7" s="409"/>
      <c r="B7" s="410"/>
      <c r="C7" s="410"/>
      <c r="D7" s="410"/>
      <c r="E7" s="410"/>
      <c r="F7" s="410"/>
      <c r="G7" s="410"/>
      <c r="H7" s="410"/>
      <c r="I7" s="410"/>
    </row>
    <row r="8" spans="1:9" ht="14.25">
      <c r="A8" s="411" t="s">
        <v>198</v>
      </c>
      <c r="B8" s="412"/>
      <c r="C8" s="412"/>
      <c r="D8" s="412"/>
      <c r="E8" s="412"/>
      <c r="F8" s="412"/>
      <c r="G8" s="412"/>
      <c r="H8" s="412"/>
      <c r="I8" s="412"/>
    </row>
    <row r="9" spans="1:9" ht="12.75">
      <c r="A9" s="409"/>
      <c r="B9" s="413"/>
      <c r="C9" s="413"/>
      <c r="D9" s="413"/>
      <c r="E9" s="413"/>
      <c r="F9" s="414"/>
      <c r="G9" s="413"/>
      <c r="H9" s="413"/>
      <c r="I9" s="413"/>
    </row>
    <row r="10" spans="1:9" ht="13.5">
      <c r="A10" s="415" t="s">
        <v>199</v>
      </c>
      <c r="B10" s="384">
        <v>0</v>
      </c>
      <c r="C10" s="416" t="s">
        <v>125</v>
      </c>
      <c r="D10" s="30">
        <v>461</v>
      </c>
      <c r="E10" s="416" t="s">
        <v>125</v>
      </c>
      <c r="F10" s="30">
        <v>368</v>
      </c>
      <c r="G10" s="416" t="s">
        <v>125</v>
      </c>
      <c r="H10" s="30">
        <v>93</v>
      </c>
      <c r="I10" s="416" t="s">
        <v>125</v>
      </c>
    </row>
    <row r="11" spans="1:9" ht="12.75">
      <c r="A11" s="415" t="s">
        <v>80</v>
      </c>
      <c r="B11" s="30">
        <v>93</v>
      </c>
      <c r="C11" s="416" t="s">
        <v>125</v>
      </c>
      <c r="D11" s="30">
        <v>658</v>
      </c>
      <c r="E11" s="416" t="s">
        <v>125</v>
      </c>
      <c r="F11" s="30">
        <v>659</v>
      </c>
      <c r="G11" s="416" t="s">
        <v>125</v>
      </c>
      <c r="H11" s="30">
        <v>92</v>
      </c>
      <c r="I11" s="416" t="s">
        <v>125</v>
      </c>
    </row>
    <row r="12" spans="1:9" ht="12.75">
      <c r="A12" s="415" t="s">
        <v>81</v>
      </c>
      <c r="B12" s="30">
        <v>92</v>
      </c>
      <c r="C12" s="416" t="s">
        <v>125</v>
      </c>
      <c r="D12" s="30">
        <v>576</v>
      </c>
      <c r="E12" s="416" t="s">
        <v>125</v>
      </c>
      <c r="F12" s="30">
        <v>576</v>
      </c>
      <c r="G12" s="416" t="s">
        <v>125</v>
      </c>
      <c r="H12" s="30">
        <v>92</v>
      </c>
      <c r="I12" s="416" t="s">
        <v>125</v>
      </c>
    </row>
    <row r="13" spans="1:9" ht="12.75">
      <c r="A13" s="415" t="s">
        <v>82</v>
      </c>
      <c r="B13" s="30">
        <v>92</v>
      </c>
      <c r="C13" s="416" t="s">
        <v>125</v>
      </c>
      <c r="D13" s="30">
        <v>449</v>
      </c>
      <c r="E13" s="416" t="s">
        <v>125</v>
      </c>
      <c r="F13" s="30">
        <v>457</v>
      </c>
      <c r="G13" s="416" t="s">
        <v>125</v>
      </c>
      <c r="H13" s="30">
        <v>84</v>
      </c>
      <c r="I13" s="416" t="s">
        <v>125</v>
      </c>
    </row>
    <row r="14" spans="1:9" ht="12.75">
      <c r="A14" s="415" t="s">
        <v>120</v>
      </c>
      <c r="B14" s="30">
        <v>84</v>
      </c>
      <c r="C14" s="416" t="s">
        <v>125</v>
      </c>
      <c r="D14" s="30">
        <v>403</v>
      </c>
      <c r="E14" s="416" t="s">
        <v>125</v>
      </c>
      <c r="F14" s="30">
        <v>406</v>
      </c>
      <c r="G14" s="416" t="s">
        <v>125</v>
      </c>
      <c r="H14" s="30">
        <v>81</v>
      </c>
      <c r="I14" s="416" t="s">
        <v>125</v>
      </c>
    </row>
    <row r="15" spans="1:9" ht="12.75">
      <c r="A15" s="415" t="s">
        <v>121</v>
      </c>
      <c r="B15" s="30">
        <v>81</v>
      </c>
      <c r="C15" s="416" t="s">
        <v>125</v>
      </c>
      <c r="D15" s="30">
        <v>382</v>
      </c>
      <c r="E15" s="416" t="s">
        <v>125</v>
      </c>
      <c r="F15" s="30">
        <v>368</v>
      </c>
      <c r="G15" s="416" t="s">
        <v>125</v>
      </c>
      <c r="H15" s="30">
        <v>95</v>
      </c>
      <c r="I15" s="416" t="s">
        <v>125</v>
      </c>
    </row>
    <row r="16" spans="1:9" ht="12.75">
      <c r="A16" s="417" t="s">
        <v>136</v>
      </c>
      <c r="B16" s="36">
        <f>H15</f>
        <v>95</v>
      </c>
      <c r="C16" s="418" t="str">
        <f>I14</f>
        <v> -</v>
      </c>
      <c r="D16" s="36">
        <f>'[1]TabTeil2'!I47</f>
        <v>366</v>
      </c>
      <c r="E16" s="418" t="s">
        <v>125</v>
      </c>
      <c r="F16" s="36">
        <f>'[1]TabTeil2'!K48</f>
        <v>384</v>
      </c>
      <c r="G16" s="418" t="s">
        <v>125</v>
      </c>
      <c r="H16" s="36">
        <f>B16+D16-F16</f>
        <v>77</v>
      </c>
      <c r="I16" s="418" t="s">
        <v>125</v>
      </c>
    </row>
    <row r="17" spans="1:9" ht="12.75">
      <c r="A17" s="419"/>
      <c r="B17" s="420"/>
      <c r="C17" s="421"/>
      <c r="D17" s="421"/>
      <c r="E17" s="421"/>
      <c r="F17" s="421"/>
      <c r="G17" s="421"/>
      <c r="H17" s="421"/>
      <c r="I17" s="421"/>
    </row>
    <row r="18" spans="1:9" ht="12.75">
      <c r="A18" s="422" t="s">
        <v>96</v>
      </c>
      <c r="B18" s="423"/>
      <c r="C18" s="424"/>
      <c r="D18" s="424"/>
      <c r="E18" s="424"/>
      <c r="F18" s="424"/>
      <c r="G18" s="424"/>
      <c r="H18" s="424"/>
      <c r="I18" s="424"/>
    </row>
    <row r="19" spans="1:9" ht="12.75">
      <c r="A19" s="422" t="s">
        <v>97</v>
      </c>
      <c r="B19" s="30">
        <f>'[1]TabTeil1'!G45</f>
        <v>3</v>
      </c>
      <c r="C19" s="423" t="s">
        <v>125</v>
      </c>
      <c r="D19" s="48" t="s">
        <v>187</v>
      </c>
      <c r="E19" s="48" t="s">
        <v>139</v>
      </c>
      <c r="F19" s="48" t="s">
        <v>187</v>
      </c>
      <c r="G19" s="48" t="s">
        <v>139</v>
      </c>
      <c r="H19" s="30">
        <f>'[1]TabTeil1'!G48</f>
        <v>3</v>
      </c>
      <c r="I19" s="423" t="s">
        <v>125</v>
      </c>
    </row>
    <row r="20" spans="1:9" ht="12.75">
      <c r="A20" s="422" t="s">
        <v>98</v>
      </c>
      <c r="B20" s="30">
        <f>'[1]TabTeil1'!H45</f>
        <v>92</v>
      </c>
      <c r="C20" s="423" t="s">
        <v>125</v>
      </c>
      <c r="D20" s="48" t="s">
        <v>187</v>
      </c>
      <c r="E20" s="48" t="s">
        <v>139</v>
      </c>
      <c r="F20" s="48" t="s">
        <v>187</v>
      </c>
      <c r="G20" s="48" t="s">
        <v>139</v>
      </c>
      <c r="H20" s="30">
        <f>'[1]TabTeil1'!H48</f>
        <v>74</v>
      </c>
      <c r="I20" s="423" t="s">
        <v>125</v>
      </c>
    </row>
    <row r="21" spans="1:9" ht="12.75">
      <c r="A21" s="422"/>
      <c r="B21" s="30"/>
      <c r="C21" s="424"/>
      <c r="D21" s="424"/>
      <c r="E21" s="424"/>
      <c r="F21" s="424"/>
      <c r="G21" s="424"/>
      <c r="H21" s="424"/>
      <c r="I21" s="424"/>
    </row>
    <row r="22" spans="1:9" ht="12.75">
      <c r="A22" s="422" t="s">
        <v>99</v>
      </c>
      <c r="B22" s="30">
        <f>'[1]TabTeil1'!P45</f>
        <v>2</v>
      </c>
      <c r="C22" s="423" t="s">
        <v>125</v>
      </c>
      <c r="D22" s="30">
        <f>'[1]TabTeil1'!P46</f>
        <v>23</v>
      </c>
      <c r="E22" s="423" t="s">
        <v>125</v>
      </c>
      <c r="F22" s="30">
        <f>'[1]TabTeil1'!P47</f>
        <v>23</v>
      </c>
      <c r="G22" s="423" t="s">
        <v>125</v>
      </c>
      <c r="H22" s="30">
        <f>B22+D22-F22</f>
        <v>2</v>
      </c>
      <c r="I22" s="423" t="s">
        <v>125</v>
      </c>
    </row>
    <row r="23" spans="1:9" ht="12.75">
      <c r="A23" s="422" t="s">
        <v>100</v>
      </c>
      <c r="B23" s="30">
        <f>'[1]TabTeil2'!C46</f>
        <v>48</v>
      </c>
      <c r="C23" s="423" t="s">
        <v>125</v>
      </c>
      <c r="D23" s="30">
        <f>'[1]TabTeil2'!C47</f>
        <v>151</v>
      </c>
      <c r="E23" s="423" t="s">
        <v>125</v>
      </c>
      <c r="F23" s="30">
        <f>'[1]TabTeil2'!C48</f>
        <v>157</v>
      </c>
      <c r="G23" s="423" t="s">
        <v>125</v>
      </c>
      <c r="H23" s="30">
        <f>B23+D23-F23</f>
        <v>42</v>
      </c>
      <c r="I23" s="423" t="s">
        <v>125</v>
      </c>
    </row>
    <row r="24" spans="1:9" ht="12.75">
      <c r="A24" s="422" t="s">
        <v>101</v>
      </c>
      <c r="B24" s="384">
        <f>'[1]TabTeil2'!E46</f>
        <v>0</v>
      </c>
      <c r="C24" s="423" t="s">
        <v>125</v>
      </c>
      <c r="D24" s="384">
        <f>'[1]TabTeil2'!E47</f>
        <v>0</v>
      </c>
      <c r="E24" s="423" t="s">
        <v>125</v>
      </c>
      <c r="F24" s="384">
        <f>'[1]TabTeil2'!E48</f>
        <v>0</v>
      </c>
      <c r="G24" s="423" t="s">
        <v>125</v>
      </c>
      <c r="H24" s="384">
        <f>B24+D24-F24</f>
        <v>0</v>
      </c>
      <c r="I24" s="423" t="s">
        <v>125</v>
      </c>
    </row>
    <row r="25" spans="1:9" ht="12.75">
      <c r="A25" s="422" t="s">
        <v>102</v>
      </c>
      <c r="B25" s="384">
        <f>'[1]TabTeil2'!F46</f>
        <v>0</v>
      </c>
      <c r="C25" s="423" t="s">
        <v>125</v>
      </c>
      <c r="D25" s="30">
        <f>'[1]TabTeil2'!F47</f>
        <v>13</v>
      </c>
      <c r="E25" s="423" t="s">
        <v>125</v>
      </c>
      <c r="F25" s="30">
        <f>'[1]TabTeil2'!F48</f>
        <v>12</v>
      </c>
      <c r="G25" s="423" t="s">
        <v>125</v>
      </c>
      <c r="H25" s="30">
        <f>B25+D25-F25</f>
        <v>1</v>
      </c>
      <c r="I25" s="423" t="s">
        <v>125</v>
      </c>
    </row>
    <row r="26" spans="1:9" ht="12.75">
      <c r="A26" s="422" t="s">
        <v>103</v>
      </c>
      <c r="B26" s="425">
        <f>'[1]TabTeil1'!I45</f>
        <v>45</v>
      </c>
      <c r="C26" s="423" t="s">
        <v>125</v>
      </c>
      <c r="D26" s="30">
        <f>'[1]TabTeil1'!I46</f>
        <v>179</v>
      </c>
      <c r="E26" s="423" t="s">
        <v>125</v>
      </c>
      <c r="F26" s="30">
        <f>'[1]TabTeil1'!I47</f>
        <v>192</v>
      </c>
      <c r="G26" s="423" t="s">
        <v>125</v>
      </c>
      <c r="H26" s="30">
        <f>B26+D26-F26</f>
        <v>32</v>
      </c>
      <c r="I26" s="423" t="s">
        <v>125</v>
      </c>
    </row>
    <row r="27" spans="1:9" ht="12.75">
      <c r="A27" s="422"/>
      <c r="B27" s="425"/>
      <c r="C27" s="424"/>
      <c r="D27" s="424"/>
      <c r="E27" s="424"/>
      <c r="F27" s="424"/>
      <c r="G27" s="424"/>
      <c r="H27" s="424"/>
      <c r="I27" s="424"/>
    </row>
    <row r="28" spans="1:9" ht="12.75">
      <c r="A28" s="422" t="s">
        <v>104</v>
      </c>
      <c r="B28" s="425"/>
      <c r="C28" s="424"/>
      <c r="D28" s="424"/>
      <c r="E28" s="424"/>
      <c r="F28" s="424"/>
      <c r="G28" s="424"/>
      <c r="H28" s="424"/>
      <c r="I28" s="424"/>
    </row>
    <row r="29" spans="1:9" ht="12.75">
      <c r="A29" s="422" t="s">
        <v>105</v>
      </c>
      <c r="B29" s="384">
        <v>0</v>
      </c>
      <c r="C29" s="423" t="s">
        <v>125</v>
      </c>
      <c r="D29" s="48" t="s">
        <v>187</v>
      </c>
      <c r="E29" s="48" t="s">
        <v>139</v>
      </c>
      <c r="F29" s="48" t="s">
        <v>187</v>
      </c>
      <c r="G29" s="48" t="s">
        <v>139</v>
      </c>
      <c r="H29" s="384">
        <f>'[1]Übersicht'!E177+'[1]Übersicht'!F177</f>
        <v>0</v>
      </c>
      <c r="I29" s="423" t="s">
        <v>125</v>
      </c>
    </row>
    <row r="30" spans="1:9" ht="12.75">
      <c r="A30" s="422"/>
      <c r="B30" s="426"/>
      <c r="C30" s="424"/>
      <c r="D30" s="424"/>
      <c r="E30" s="424"/>
      <c r="F30" s="424"/>
      <c r="G30" s="424"/>
      <c r="H30" s="424"/>
      <c r="I30" s="424"/>
    </row>
    <row r="31" spans="1:9" ht="12.75">
      <c r="A31" s="422"/>
      <c r="B31" s="423"/>
      <c r="C31" s="424"/>
      <c r="D31" s="424"/>
      <c r="E31" s="424"/>
      <c r="F31" s="424"/>
      <c r="G31" s="424"/>
      <c r="H31" s="424"/>
      <c r="I31" s="424"/>
    </row>
    <row r="32" spans="1:9" ht="12.75">
      <c r="A32" s="422" t="s">
        <v>0</v>
      </c>
      <c r="B32" s="30">
        <f>B22</f>
        <v>2</v>
      </c>
      <c r="C32" s="423" t="s">
        <v>125</v>
      </c>
      <c r="D32" s="30">
        <f>D22</f>
        <v>23</v>
      </c>
      <c r="E32" s="423" t="s">
        <v>125</v>
      </c>
      <c r="F32" s="30">
        <f>F22</f>
        <v>23</v>
      </c>
      <c r="G32" s="423" t="s">
        <v>125</v>
      </c>
      <c r="H32" s="30">
        <f>B32+D32-F32</f>
        <v>2</v>
      </c>
      <c r="I32" s="423" t="s">
        <v>125</v>
      </c>
    </row>
    <row r="33" spans="1:9" ht="12.75">
      <c r="A33" s="422" t="s">
        <v>96</v>
      </c>
      <c r="B33" s="384"/>
      <c r="C33" s="424"/>
      <c r="D33" s="30"/>
      <c r="E33" s="424"/>
      <c r="F33" s="30"/>
      <c r="G33" s="424"/>
      <c r="H33" s="30"/>
      <c r="I33" s="424"/>
    </row>
    <row r="34" spans="1:9" ht="12.75">
      <c r="A34" s="422" t="s">
        <v>106</v>
      </c>
      <c r="B34" s="384">
        <f>'[1]TabTeil1'!M45</f>
        <v>0</v>
      </c>
      <c r="C34" s="423" t="s">
        <v>125</v>
      </c>
      <c r="D34" s="30">
        <f>'[1]TabTeil1'!M46</f>
        <v>5</v>
      </c>
      <c r="E34" s="423" t="s">
        <v>125</v>
      </c>
      <c r="F34" s="30">
        <f>'[1]TabTeil1'!M47</f>
        <v>3</v>
      </c>
      <c r="G34" s="423" t="s">
        <v>125</v>
      </c>
      <c r="H34" s="30">
        <f>B34+D34-F34</f>
        <v>2</v>
      </c>
      <c r="I34" s="423" t="s">
        <v>125</v>
      </c>
    </row>
    <row r="35" spans="1:9" ht="12.75">
      <c r="A35" s="422" t="s">
        <v>107</v>
      </c>
      <c r="B35" s="384">
        <f>'[1]TabTeil1'!N45</f>
        <v>0</v>
      </c>
      <c r="C35" s="423" t="s">
        <v>125</v>
      </c>
      <c r="D35" s="30">
        <f>'[1]TabTeil1'!N46</f>
        <v>6</v>
      </c>
      <c r="E35" s="423" t="s">
        <v>125</v>
      </c>
      <c r="F35" s="30">
        <f>'[1]TabTeil1'!N46</f>
        <v>6</v>
      </c>
      <c r="G35" s="423" t="s">
        <v>125</v>
      </c>
      <c r="H35" s="384">
        <f>B35+D35-F35</f>
        <v>0</v>
      </c>
      <c r="I35" s="423" t="s">
        <v>125</v>
      </c>
    </row>
    <row r="36" spans="1:9" ht="12.75">
      <c r="A36" s="422" t="s">
        <v>108</v>
      </c>
      <c r="B36" s="30">
        <f>'[1]TabTeil1'!O45</f>
        <v>2</v>
      </c>
      <c r="C36" s="423" t="s">
        <v>125</v>
      </c>
      <c r="D36" s="30">
        <f>'[1]TabTeil1'!O46</f>
        <v>12</v>
      </c>
      <c r="E36" s="423" t="s">
        <v>125</v>
      </c>
      <c r="F36" s="30">
        <f>'[1]TabTeil1'!O47</f>
        <v>14</v>
      </c>
      <c r="G36" s="423" t="s">
        <v>125</v>
      </c>
      <c r="H36" s="384">
        <f>B36+D36-F36</f>
        <v>0</v>
      </c>
      <c r="I36" s="423" t="s">
        <v>125</v>
      </c>
    </row>
    <row r="37" spans="1:9" ht="12.75">
      <c r="A37" s="422"/>
      <c r="B37" s="423"/>
      <c r="C37" s="424"/>
      <c r="D37" s="424"/>
      <c r="E37" s="424"/>
      <c r="F37" s="424"/>
      <c r="G37" s="424"/>
      <c r="H37" s="424"/>
      <c r="I37" s="424"/>
    </row>
    <row r="38" spans="1:9" ht="12.75">
      <c r="A38" s="422" t="s">
        <v>109</v>
      </c>
      <c r="B38" s="384">
        <f>'[1]TabTeil1'!Q45</f>
        <v>0</v>
      </c>
      <c r="C38" s="423" t="s">
        <v>125</v>
      </c>
      <c r="D38" s="30">
        <f>'[1]TabTeil1'!Q46</f>
        <v>3</v>
      </c>
      <c r="E38" s="423" t="s">
        <v>125</v>
      </c>
      <c r="F38" s="30">
        <f>'[1]TabTeil1'!Q47</f>
        <v>1</v>
      </c>
      <c r="G38" s="423" t="s">
        <v>125</v>
      </c>
      <c r="H38" s="30">
        <f>B38+D38-F38</f>
        <v>2</v>
      </c>
      <c r="I38" s="423" t="s">
        <v>125</v>
      </c>
    </row>
    <row r="39" spans="1:9" ht="9" customHeight="1">
      <c r="A39" s="422"/>
      <c r="B39" s="348"/>
      <c r="C39" s="423"/>
      <c r="D39" s="30"/>
      <c r="E39" s="423"/>
      <c r="F39" s="30"/>
      <c r="G39" s="423"/>
      <c r="H39" s="30"/>
      <c r="I39" s="423"/>
    </row>
    <row r="40" spans="1:9" ht="12.75">
      <c r="A40" s="422" t="s">
        <v>110</v>
      </c>
      <c r="B40" s="348"/>
      <c r="C40" s="424"/>
      <c r="D40" s="30"/>
      <c r="E40" s="424"/>
      <c r="F40" s="30"/>
      <c r="G40" s="424"/>
      <c r="H40" s="30"/>
      <c r="I40" s="424"/>
    </row>
    <row r="41" spans="1:9" ht="12.75">
      <c r="A41" s="422" t="s">
        <v>111</v>
      </c>
      <c r="B41" s="30">
        <f>'[1]TabTeil1'!R45</f>
        <v>2</v>
      </c>
      <c r="C41" s="423" t="s">
        <v>125</v>
      </c>
      <c r="D41" s="30">
        <f>'[1]TabTeil1'!R46</f>
        <v>19</v>
      </c>
      <c r="E41" s="423" t="s">
        <v>125</v>
      </c>
      <c r="F41" s="30">
        <f>'[1]TabTeil1'!R47</f>
        <v>21</v>
      </c>
      <c r="G41" s="423" t="s">
        <v>125</v>
      </c>
      <c r="H41" s="384">
        <f>B41+D41-F41</f>
        <v>0</v>
      </c>
      <c r="I41" s="423" t="s">
        <v>125</v>
      </c>
    </row>
    <row r="42" spans="1:9" ht="12.75">
      <c r="A42" s="422"/>
      <c r="B42" s="30"/>
      <c r="C42" s="424"/>
      <c r="D42" s="30"/>
      <c r="E42" s="424"/>
      <c r="F42" s="30"/>
      <c r="G42" s="424"/>
      <c r="H42" s="30"/>
      <c r="I42" s="424"/>
    </row>
    <row r="43" spans="1:9" ht="12.75">
      <c r="A43" s="422"/>
      <c r="B43" s="30"/>
      <c r="C43" s="424"/>
      <c r="D43" s="30"/>
      <c r="E43" s="424"/>
      <c r="F43" s="30"/>
      <c r="G43" s="424"/>
      <c r="H43" s="30"/>
      <c r="I43" s="424"/>
    </row>
    <row r="44" spans="1:9" ht="12.75">
      <c r="A44" s="422" t="s">
        <v>1</v>
      </c>
      <c r="B44" s="30">
        <f>B23</f>
        <v>48</v>
      </c>
      <c r="C44" s="423" t="s">
        <v>125</v>
      </c>
      <c r="D44" s="30">
        <f>D23</f>
        <v>151</v>
      </c>
      <c r="E44" s="423" t="s">
        <v>125</v>
      </c>
      <c r="F44" s="30">
        <f>F23</f>
        <v>157</v>
      </c>
      <c r="G44" s="423" t="s">
        <v>125</v>
      </c>
      <c r="H44" s="30">
        <f>B44+D44-F44</f>
        <v>42</v>
      </c>
      <c r="I44" s="423" t="s">
        <v>125</v>
      </c>
    </row>
    <row r="45" spans="1:9" ht="12.75">
      <c r="A45" s="422" t="s">
        <v>112</v>
      </c>
      <c r="B45" s="423"/>
      <c r="C45" s="424"/>
      <c r="D45" s="424"/>
      <c r="E45" s="424"/>
      <c r="F45" s="424"/>
      <c r="G45" s="424"/>
      <c r="H45" s="424"/>
      <c r="I45" s="424"/>
    </row>
    <row r="46" spans="1:9" ht="12.75">
      <c r="A46" s="422" t="s">
        <v>113</v>
      </c>
      <c r="B46" s="384">
        <f>'[1]TabTeil2'!D46</f>
        <v>0</v>
      </c>
      <c r="C46" s="423" t="s">
        <v>125</v>
      </c>
      <c r="D46" s="384">
        <f>'[1]TabTeil2'!D47</f>
        <v>0</v>
      </c>
      <c r="E46" s="423" t="s">
        <v>125</v>
      </c>
      <c r="F46" s="348">
        <f>'[1]TabTeil2'!D48</f>
        <v>0</v>
      </c>
      <c r="G46" s="423" t="s">
        <v>125</v>
      </c>
      <c r="H46" s="384">
        <f>B46+D46-F46</f>
        <v>0</v>
      </c>
      <c r="I46" s="423" t="s">
        <v>125</v>
      </c>
    </row>
    <row r="47" spans="1:9" ht="12.75">
      <c r="A47" s="422"/>
      <c r="B47" s="384"/>
      <c r="C47" s="424"/>
      <c r="D47" s="424"/>
      <c r="E47" s="424"/>
      <c r="F47" s="424"/>
      <c r="G47" s="424"/>
      <c r="H47" s="424"/>
      <c r="I47" s="424"/>
    </row>
    <row r="48" spans="1:9" ht="12.75">
      <c r="A48" s="422"/>
      <c r="B48" s="384"/>
      <c r="C48" s="424"/>
      <c r="D48" s="424"/>
      <c r="E48" s="424"/>
      <c r="F48" s="424"/>
      <c r="G48" s="424"/>
      <c r="H48" s="424"/>
      <c r="I48" s="424"/>
    </row>
    <row r="49" spans="1:9" ht="12.75">
      <c r="A49" s="422" t="s">
        <v>114</v>
      </c>
      <c r="B49" s="384">
        <f>B25</f>
        <v>0</v>
      </c>
      <c r="C49" s="423" t="s">
        <v>125</v>
      </c>
      <c r="D49" s="30">
        <f>D25</f>
        <v>13</v>
      </c>
      <c r="E49" s="423" t="s">
        <v>125</v>
      </c>
      <c r="F49" s="30">
        <f>F25</f>
        <v>12</v>
      </c>
      <c r="G49" s="423" t="s">
        <v>125</v>
      </c>
      <c r="H49" s="30">
        <f>B49+D49-F49</f>
        <v>1</v>
      </c>
      <c r="I49" s="423" t="s">
        <v>125</v>
      </c>
    </row>
    <row r="50" spans="1:9" ht="12.75">
      <c r="A50" s="422" t="s">
        <v>112</v>
      </c>
      <c r="B50" s="384"/>
      <c r="C50" s="424"/>
      <c r="D50" s="424"/>
      <c r="E50" s="424"/>
      <c r="F50" s="424"/>
      <c r="G50" s="424"/>
      <c r="H50" s="348"/>
      <c r="I50" s="424"/>
    </row>
    <row r="51" spans="1:9" ht="12.75">
      <c r="A51" s="422" t="s">
        <v>115</v>
      </c>
      <c r="B51" s="384">
        <f>'[1]TabTeil2'!H46</f>
        <v>0</v>
      </c>
      <c r="C51" s="423" t="s">
        <v>125</v>
      </c>
      <c r="D51" s="384">
        <f>'[1]TabTeil2'!H47</f>
        <v>0</v>
      </c>
      <c r="E51" s="423" t="s">
        <v>125</v>
      </c>
      <c r="F51" s="348">
        <f>'[1]TabTeil2'!H48</f>
        <v>0</v>
      </c>
      <c r="G51" s="423" t="s">
        <v>125</v>
      </c>
      <c r="H51" s="384">
        <f>B51+D51-F51</f>
        <v>0</v>
      </c>
      <c r="I51" s="423" t="s">
        <v>125</v>
      </c>
    </row>
    <row r="52" spans="1:9" ht="12.75">
      <c r="A52" s="422" t="s">
        <v>58</v>
      </c>
      <c r="B52" s="423"/>
      <c r="C52" s="424"/>
      <c r="D52" s="424"/>
      <c r="E52" s="424"/>
      <c r="F52" s="424"/>
      <c r="G52" s="424"/>
      <c r="H52" s="424"/>
      <c r="I52" s="424"/>
    </row>
    <row r="53" spans="1:9" ht="12.75">
      <c r="A53" s="422"/>
      <c r="B53" s="423"/>
      <c r="C53" s="424"/>
      <c r="D53" s="424"/>
      <c r="E53" s="424"/>
      <c r="F53" s="424"/>
      <c r="G53" s="424"/>
      <c r="H53" s="424"/>
      <c r="I53" s="424"/>
    </row>
    <row r="54" spans="1:9" ht="12.75">
      <c r="A54" s="422" t="s">
        <v>54</v>
      </c>
      <c r="B54" s="30">
        <f>B26</f>
        <v>45</v>
      </c>
      <c r="C54" s="423" t="s">
        <v>125</v>
      </c>
      <c r="D54" s="30">
        <f>D26</f>
        <v>179</v>
      </c>
      <c r="E54" s="423" t="s">
        <v>125</v>
      </c>
      <c r="F54" s="30">
        <f>F26</f>
        <v>192</v>
      </c>
      <c r="G54" s="423" t="s">
        <v>125</v>
      </c>
      <c r="H54" s="30">
        <f>B54+D54-F54</f>
        <v>32</v>
      </c>
      <c r="I54" s="423" t="s">
        <v>125</v>
      </c>
    </row>
    <row r="55" spans="1:9" ht="12.75">
      <c r="A55" s="422" t="s">
        <v>116</v>
      </c>
      <c r="B55" s="30"/>
      <c r="C55" s="424"/>
      <c r="D55" s="30"/>
      <c r="E55" s="424"/>
      <c r="F55" s="30"/>
      <c r="G55" s="424"/>
      <c r="H55" s="30"/>
      <c r="I55" s="424"/>
    </row>
    <row r="56" spans="1:9" ht="12.75">
      <c r="A56" s="422" t="s">
        <v>117</v>
      </c>
      <c r="B56" s="30">
        <f>'[1]TabTeil1'!J45</f>
        <v>11</v>
      </c>
      <c r="C56" s="423" t="s">
        <v>125</v>
      </c>
      <c r="D56" s="30">
        <f>'[1]TabTeil1'!J46</f>
        <v>48</v>
      </c>
      <c r="E56" s="423" t="s">
        <v>125</v>
      </c>
      <c r="F56" s="30">
        <f>'[1]TabTeil1'!J47</f>
        <v>50</v>
      </c>
      <c r="G56" s="423" t="s">
        <v>125</v>
      </c>
      <c r="H56" s="30">
        <f>B56+D56-F56</f>
        <v>9</v>
      </c>
      <c r="I56" s="423" t="s">
        <v>125</v>
      </c>
    </row>
    <row r="57" spans="1:9" ht="12.75">
      <c r="A57" s="422" t="s">
        <v>118</v>
      </c>
      <c r="B57" s="30">
        <f>'[1]TabTeil1'!K45</f>
        <v>34</v>
      </c>
      <c r="C57" s="423" t="s">
        <v>125</v>
      </c>
      <c r="D57" s="30">
        <f>'[1]TabTeil1'!K46</f>
        <v>127</v>
      </c>
      <c r="E57" s="423" t="s">
        <v>125</v>
      </c>
      <c r="F57" s="30">
        <f>'[1]TabTeil1'!K47</f>
        <v>138</v>
      </c>
      <c r="G57" s="423" t="s">
        <v>125</v>
      </c>
      <c r="H57" s="30">
        <f>B57+D57-F57</f>
        <v>23</v>
      </c>
      <c r="I57" s="423" t="s">
        <v>125</v>
      </c>
    </row>
    <row r="58" spans="1:9" ht="12.75">
      <c r="A58" s="422" t="s">
        <v>119</v>
      </c>
      <c r="B58" s="384">
        <f>'[1]TabTeil1'!L45</f>
        <v>0</v>
      </c>
      <c r="C58" s="423" t="s">
        <v>125</v>
      </c>
      <c r="D58" s="30">
        <f>'[1]TabTeil1'!L46</f>
        <v>4</v>
      </c>
      <c r="E58" s="423" t="s">
        <v>125</v>
      </c>
      <c r="F58" s="30">
        <f>'[1]TabTeil1'!L47</f>
        <v>4</v>
      </c>
      <c r="G58" s="423" t="s">
        <v>125</v>
      </c>
      <c r="H58" s="384">
        <f>B58+D58-F58</f>
        <v>0</v>
      </c>
      <c r="I58" s="423" t="s">
        <v>125</v>
      </c>
    </row>
    <row r="59" spans="1:19" ht="12.75">
      <c r="A59" s="427"/>
      <c r="B59" s="428"/>
      <c r="C59" s="428"/>
      <c r="D59" s="428"/>
      <c r="E59" s="428"/>
      <c r="F59" s="428"/>
      <c r="G59" s="428"/>
      <c r="H59" s="348"/>
      <c r="I59" s="428"/>
      <c r="K59" s="429"/>
      <c r="L59" s="428"/>
      <c r="M59" s="428"/>
      <c r="N59" s="428"/>
      <c r="O59" s="428"/>
      <c r="P59" s="428"/>
      <c r="Q59" s="428"/>
      <c r="R59" s="428"/>
      <c r="S59" s="428"/>
    </row>
    <row r="60" spans="1:19" ht="12.75">
      <c r="A60" s="427" t="s">
        <v>128</v>
      </c>
      <c r="B60" s="428"/>
      <c r="C60" s="428"/>
      <c r="D60" s="428"/>
      <c r="E60" s="428"/>
      <c r="F60" s="428"/>
      <c r="G60" s="428"/>
      <c r="H60" s="348"/>
      <c r="I60" s="428"/>
      <c r="K60" s="428"/>
      <c r="L60" s="428"/>
      <c r="M60" s="428"/>
      <c r="N60" s="428"/>
      <c r="O60" s="428"/>
      <c r="P60" s="428"/>
      <c r="Q60" s="428"/>
      <c r="R60" s="428"/>
      <c r="S60" s="428"/>
    </row>
    <row r="61" spans="1:19" ht="12.75">
      <c r="A61" s="422" t="s">
        <v>146</v>
      </c>
      <c r="B61" s="428"/>
      <c r="C61" s="428"/>
      <c r="D61" s="428"/>
      <c r="E61" s="428"/>
      <c r="F61" s="428"/>
      <c r="G61" s="428"/>
      <c r="H61" s="428"/>
      <c r="I61" s="428"/>
      <c r="K61" s="428"/>
      <c r="L61" s="428"/>
      <c r="M61" s="428"/>
      <c r="N61" s="428"/>
      <c r="O61" s="428"/>
      <c r="P61" s="428"/>
      <c r="Q61" s="428"/>
      <c r="R61" s="428"/>
      <c r="S61" s="428"/>
    </row>
    <row r="62" spans="2:19" ht="12.75">
      <c r="B62" s="428"/>
      <c r="C62" s="428"/>
      <c r="D62" s="428"/>
      <c r="E62" s="428"/>
      <c r="F62" s="428"/>
      <c r="G62" s="428"/>
      <c r="H62" s="428"/>
      <c r="I62" s="428"/>
      <c r="K62" s="428"/>
      <c r="L62" s="428"/>
      <c r="M62" s="428"/>
      <c r="N62" s="428"/>
      <c r="O62" s="428"/>
      <c r="P62" s="428"/>
      <c r="Q62" s="428"/>
      <c r="R62" s="428"/>
      <c r="S62" s="428"/>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&amp;C&amp;"Helvetica,Standard"&amp;9- 19 -</oddHeader>
  </headerFooter>
</worksheet>
</file>

<file path=xl/worksheets/sheet17.xml><?xml version="1.0" encoding="utf-8"?>
<worksheet xmlns="http://schemas.openxmlformats.org/spreadsheetml/2006/main" xmlns:r="http://schemas.openxmlformats.org/officeDocument/2006/relationships">
  <dimension ref="A1:O156"/>
  <sheetViews>
    <sheetView zoomScale="75" zoomScaleNormal="75" zoomScaleSheetLayoutView="75" workbookViewId="0" topLeftCell="A1">
      <selection activeCell="Q19" sqref="Q19"/>
    </sheetView>
  </sheetViews>
  <sheetFormatPr defaultColWidth="11.421875" defaultRowHeight="12.75"/>
  <cols>
    <col min="1" max="1" width="3.8515625" style="430" customWidth="1"/>
    <col min="2" max="2" width="27.140625" style="430" customWidth="1"/>
    <col min="3" max="3" width="13.28125" style="430" customWidth="1"/>
    <col min="4" max="4" width="13.57421875" style="430" customWidth="1"/>
    <col min="5" max="11" width="13.7109375" style="430" customWidth="1"/>
    <col min="12" max="12" width="13.57421875" style="430" customWidth="1"/>
    <col min="13" max="14" width="13.7109375" style="430" customWidth="1"/>
    <col min="15" max="15" width="4.7109375" style="430" customWidth="1"/>
    <col min="16" max="16384" width="11.421875" style="430" customWidth="1"/>
  </cols>
  <sheetData>
    <row r="1" spans="2:15" ht="12.75">
      <c r="B1" s="431"/>
      <c r="C1" s="431"/>
      <c r="D1" s="431"/>
      <c r="F1" s="432" t="s">
        <v>147</v>
      </c>
      <c r="G1" s="433"/>
      <c r="H1" s="432" t="s">
        <v>148</v>
      </c>
      <c r="I1" s="434"/>
      <c r="J1" s="434"/>
      <c r="K1" s="434"/>
      <c r="L1" s="434"/>
      <c r="M1" s="435"/>
      <c r="N1" s="435"/>
      <c r="O1" s="435"/>
    </row>
    <row r="2" spans="1:15" ht="12.75">
      <c r="A2" s="436"/>
      <c r="B2" s="436"/>
      <c r="C2" s="436"/>
      <c r="D2" s="436"/>
      <c r="E2" s="436"/>
      <c r="F2" s="436"/>
      <c r="G2" s="436"/>
      <c r="H2" s="434"/>
      <c r="I2" s="434"/>
      <c r="J2" s="434"/>
      <c r="K2" s="434"/>
      <c r="L2" s="434"/>
      <c r="M2" s="434"/>
      <c r="N2" s="434"/>
      <c r="O2" s="434"/>
    </row>
    <row r="3" spans="1:15" ht="12.75" customHeight="1">
      <c r="A3" s="437"/>
      <c r="B3" s="438"/>
      <c r="C3" s="439" t="s">
        <v>55</v>
      </c>
      <c r="D3" s="440"/>
      <c r="E3" s="439" t="s">
        <v>72</v>
      </c>
      <c r="F3" s="439"/>
      <c r="G3" s="439"/>
      <c r="H3" s="439"/>
      <c r="I3" s="439"/>
      <c r="J3" s="439"/>
      <c r="K3" s="439"/>
      <c r="L3" s="439"/>
      <c r="M3" s="439"/>
      <c r="N3" s="439"/>
      <c r="O3" s="441"/>
    </row>
    <row r="4" spans="1:15" ht="12.75" customHeight="1">
      <c r="A4" s="442"/>
      <c r="B4" s="443"/>
      <c r="C4" s="442"/>
      <c r="D4" s="663" t="s">
        <v>149</v>
      </c>
      <c r="E4" s="442"/>
      <c r="F4" s="444"/>
      <c r="G4" s="445" t="s">
        <v>60</v>
      </c>
      <c r="H4" s="446" t="s">
        <v>150</v>
      </c>
      <c r="I4" s="446"/>
      <c r="J4" s="444"/>
      <c r="K4" s="444"/>
      <c r="L4" s="444"/>
      <c r="M4" s="444"/>
      <c r="N4" s="444"/>
      <c r="O4" s="447"/>
    </row>
    <row r="5" spans="1:15" ht="12.75" customHeight="1">
      <c r="A5" s="448" t="s">
        <v>151</v>
      </c>
      <c r="B5" s="449" t="s">
        <v>152</v>
      </c>
      <c r="C5" s="442"/>
      <c r="D5" s="664"/>
      <c r="E5" s="442"/>
      <c r="F5" s="442"/>
      <c r="G5" s="450" t="s">
        <v>153</v>
      </c>
      <c r="H5" s="444" t="s">
        <v>62</v>
      </c>
      <c r="I5" s="444"/>
      <c r="J5" s="444"/>
      <c r="K5" s="444"/>
      <c r="L5" s="444"/>
      <c r="M5" s="444"/>
      <c r="N5" s="444"/>
      <c r="O5" s="451" t="s">
        <v>151</v>
      </c>
    </row>
    <row r="6" spans="1:15" ht="12.75" customHeight="1">
      <c r="A6" s="448" t="s">
        <v>154</v>
      </c>
      <c r="B6" s="449" t="s">
        <v>155</v>
      </c>
      <c r="C6" s="448" t="s">
        <v>56</v>
      </c>
      <c r="D6" s="664"/>
      <c r="E6" s="448" t="s">
        <v>56</v>
      </c>
      <c r="F6" s="448" t="s">
        <v>156</v>
      </c>
      <c r="G6" s="450" t="s">
        <v>63</v>
      </c>
      <c r="H6" s="452" t="s">
        <v>64</v>
      </c>
      <c r="I6" s="453" t="s">
        <v>64</v>
      </c>
      <c r="J6" s="453" t="s">
        <v>64</v>
      </c>
      <c r="K6" s="452" t="s">
        <v>64</v>
      </c>
      <c r="L6" s="453" t="s">
        <v>65</v>
      </c>
      <c r="M6" s="453" t="s">
        <v>157</v>
      </c>
      <c r="N6" s="663" t="s">
        <v>158</v>
      </c>
      <c r="O6" s="451" t="s">
        <v>154</v>
      </c>
    </row>
    <row r="7" spans="1:15" ht="12.75" customHeight="1">
      <c r="A7" s="454"/>
      <c r="B7" s="449" t="s">
        <v>58</v>
      </c>
      <c r="C7" s="448" t="s">
        <v>58</v>
      </c>
      <c r="D7" s="664"/>
      <c r="E7" s="448" t="s">
        <v>58</v>
      </c>
      <c r="F7" s="448" t="s">
        <v>66</v>
      </c>
      <c r="G7" s="450" t="s">
        <v>159</v>
      </c>
      <c r="H7" s="452" t="s">
        <v>160</v>
      </c>
      <c r="I7" s="453" t="s">
        <v>161</v>
      </c>
      <c r="J7" s="453" t="s">
        <v>162</v>
      </c>
      <c r="K7" s="452" t="s">
        <v>57</v>
      </c>
      <c r="L7" s="453" t="s">
        <v>67</v>
      </c>
      <c r="M7" s="453" t="s">
        <v>163</v>
      </c>
      <c r="N7" s="664"/>
      <c r="O7" s="455"/>
    </row>
    <row r="8" spans="1:15" ht="12.75" customHeight="1">
      <c r="A8" s="456"/>
      <c r="B8" s="457"/>
      <c r="C8" s="458" t="s">
        <v>58</v>
      </c>
      <c r="D8" s="665"/>
      <c r="E8" s="458" t="s">
        <v>58</v>
      </c>
      <c r="F8" s="458" t="s">
        <v>58</v>
      </c>
      <c r="G8" s="459" t="s">
        <v>164</v>
      </c>
      <c r="H8" s="459" t="s">
        <v>68</v>
      </c>
      <c r="I8" s="460" t="s">
        <v>68</v>
      </c>
      <c r="J8" s="460" t="s">
        <v>68</v>
      </c>
      <c r="K8" s="459" t="s">
        <v>68</v>
      </c>
      <c r="L8" s="460" t="s">
        <v>69</v>
      </c>
      <c r="M8" s="460" t="s">
        <v>165</v>
      </c>
      <c r="N8" s="665"/>
      <c r="O8" s="461"/>
    </row>
    <row r="9" spans="1:15" ht="12.75">
      <c r="A9" s="448"/>
      <c r="B9" s="462"/>
      <c r="C9" s="463"/>
      <c r="D9" s="463"/>
      <c r="E9" s="463"/>
      <c r="F9" s="463"/>
      <c r="G9" s="464"/>
      <c r="H9" s="463"/>
      <c r="I9" s="463"/>
      <c r="J9" s="463"/>
      <c r="K9" s="463"/>
      <c r="L9" s="463"/>
      <c r="M9" s="463"/>
      <c r="N9" s="465"/>
      <c r="O9" s="463"/>
    </row>
    <row r="10" spans="1:15" ht="12.75">
      <c r="A10" s="466">
        <v>1</v>
      </c>
      <c r="B10" s="462">
        <v>1991</v>
      </c>
      <c r="C10" s="467">
        <v>3300</v>
      </c>
      <c r="D10" s="468">
        <v>92</v>
      </c>
      <c r="E10" s="467">
        <v>3168</v>
      </c>
      <c r="F10" s="469">
        <v>129</v>
      </c>
      <c r="G10" s="470">
        <v>4</v>
      </c>
      <c r="H10" s="471">
        <v>102</v>
      </c>
      <c r="I10" s="471">
        <v>4</v>
      </c>
      <c r="J10" t="s">
        <v>202</v>
      </c>
      <c r="K10" t="s">
        <v>202</v>
      </c>
      <c r="L10" s="471">
        <v>9</v>
      </c>
      <c r="M10" s="471">
        <v>1</v>
      </c>
      <c r="N10" s="471">
        <v>6</v>
      </c>
      <c r="O10" s="473">
        <v>1</v>
      </c>
    </row>
    <row r="11" spans="1:15" ht="12.75">
      <c r="A11" s="466">
        <v>2</v>
      </c>
      <c r="B11" s="474">
        <v>1992</v>
      </c>
      <c r="C11" s="467">
        <v>5484</v>
      </c>
      <c r="D11" s="468">
        <v>59</v>
      </c>
      <c r="E11" s="467">
        <v>5277</v>
      </c>
      <c r="F11" s="469">
        <v>246</v>
      </c>
      <c r="G11" t="s">
        <v>201</v>
      </c>
      <c r="H11" s="471">
        <v>62</v>
      </c>
      <c r="I11" s="471">
        <v>7</v>
      </c>
      <c r="J11" t="s">
        <v>202</v>
      </c>
      <c r="K11" t="s">
        <v>202</v>
      </c>
      <c r="L11" s="471">
        <v>12</v>
      </c>
      <c r="M11" t="s">
        <v>202</v>
      </c>
      <c r="N11" s="471">
        <v>1</v>
      </c>
      <c r="O11" s="473">
        <v>2</v>
      </c>
    </row>
    <row r="12" spans="1:15" ht="12.75">
      <c r="A12" s="466">
        <v>3</v>
      </c>
      <c r="B12" s="462">
        <v>1993</v>
      </c>
      <c r="C12" s="467">
        <v>7626</v>
      </c>
      <c r="D12" s="468">
        <v>104</v>
      </c>
      <c r="E12" s="467">
        <v>7436</v>
      </c>
      <c r="F12" s="469">
        <v>392</v>
      </c>
      <c r="G12" s="470">
        <v>1</v>
      </c>
      <c r="H12" s="471">
        <v>84</v>
      </c>
      <c r="I12" s="471">
        <v>5</v>
      </c>
      <c r="J12" t="s">
        <v>202</v>
      </c>
      <c r="K12" t="s">
        <v>202</v>
      </c>
      <c r="L12" s="471">
        <v>25</v>
      </c>
      <c r="M12" t="s">
        <v>202</v>
      </c>
      <c r="N12" t="s">
        <v>202</v>
      </c>
      <c r="O12" s="473">
        <v>3</v>
      </c>
    </row>
    <row r="13" spans="1:15" ht="12.75">
      <c r="A13" s="466">
        <v>4</v>
      </c>
      <c r="B13" s="462">
        <v>1994</v>
      </c>
      <c r="C13" s="467">
        <v>9675</v>
      </c>
      <c r="D13" s="468">
        <v>161</v>
      </c>
      <c r="E13" s="467">
        <v>9408</v>
      </c>
      <c r="F13" s="469">
        <v>473</v>
      </c>
      <c r="G13" s="470">
        <v>1</v>
      </c>
      <c r="H13" s="471">
        <v>126</v>
      </c>
      <c r="I13" s="471">
        <v>6</v>
      </c>
      <c r="J13" s="471">
        <v>4</v>
      </c>
      <c r="K13" s="471">
        <v>1</v>
      </c>
      <c r="L13" s="471">
        <v>32</v>
      </c>
      <c r="M13" t="s">
        <v>202</v>
      </c>
      <c r="N13" t="s">
        <v>202</v>
      </c>
      <c r="O13" s="473">
        <v>4</v>
      </c>
    </row>
    <row r="14" spans="1:15" ht="12.75">
      <c r="A14" s="476">
        <v>5</v>
      </c>
      <c r="B14" s="477">
        <v>1995</v>
      </c>
      <c r="C14" s="467">
        <v>10874</v>
      </c>
      <c r="D14" s="468">
        <v>180</v>
      </c>
      <c r="E14" s="467">
        <v>10814</v>
      </c>
      <c r="F14" s="469">
        <v>686</v>
      </c>
      <c r="G14" s="470">
        <v>1</v>
      </c>
      <c r="H14" s="471">
        <v>223</v>
      </c>
      <c r="I14" s="471">
        <v>22</v>
      </c>
      <c r="J14" s="471">
        <v>2</v>
      </c>
      <c r="K14" s="471">
        <v>6</v>
      </c>
      <c r="L14" s="471">
        <v>60</v>
      </c>
      <c r="M14" t="s">
        <v>202</v>
      </c>
      <c r="N14" s="471">
        <v>1</v>
      </c>
      <c r="O14" s="478">
        <v>5</v>
      </c>
    </row>
    <row r="15" spans="1:15" ht="12.75">
      <c r="A15" s="476">
        <v>6</v>
      </c>
      <c r="B15" s="477" t="s">
        <v>75</v>
      </c>
      <c r="C15" s="467">
        <v>11923</v>
      </c>
      <c r="D15" s="468">
        <v>374</v>
      </c>
      <c r="E15" s="467">
        <v>11724</v>
      </c>
      <c r="F15" s="469">
        <v>1008</v>
      </c>
      <c r="G15" s="470">
        <v>2</v>
      </c>
      <c r="H15" s="471">
        <v>327</v>
      </c>
      <c r="I15" s="471">
        <v>20</v>
      </c>
      <c r="J15" s="471">
        <v>1</v>
      </c>
      <c r="K15" t="s">
        <v>202</v>
      </c>
      <c r="L15" s="471">
        <v>109</v>
      </c>
      <c r="M15" t="s">
        <v>202</v>
      </c>
      <c r="N15" s="471">
        <v>1</v>
      </c>
      <c r="O15" s="478">
        <v>6</v>
      </c>
    </row>
    <row r="16" spans="1:15" ht="12.75">
      <c r="A16" s="476">
        <v>7</v>
      </c>
      <c r="B16" s="477" t="s">
        <v>76</v>
      </c>
      <c r="C16" s="467">
        <v>12480</v>
      </c>
      <c r="D16" s="468">
        <v>522</v>
      </c>
      <c r="E16" s="467">
        <v>12368</v>
      </c>
      <c r="F16" s="469">
        <v>1230</v>
      </c>
      <c r="G16" s="470">
        <v>1</v>
      </c>
      <c r="H16" s="471">
        <v>414</v>
      </c>
      <c r="I16" s="471">
        <v>40</v>
      </c>
      <c r="J16" s="471">
        <v>3</v>
      </c>
      <c r="K16" t="s">
        <v>202</v>
      </c>
      <c r="L16" s="471">
        <v>106</v>
      </c>
      <c r="M16" t="s">
        <v>202</v>
      </c>
      <c r="N16" t="s">
        <v>202</v>
      </c>
      <c r="O16" s="478">
        <v>7</v>
      </c>
    </row>
    <row r="17" spans="1:15" ht="12.75">
      <c r="A17" s="466">
        <v>8</v>
      </c>
      <c r="B17" s="462" t="s">
        <v>77</v>
      </c>
      <c r="C17" s="479">
        <v>13327</v>
      </c>
      <c r="D17" s="480">
        <v>557</v>
      </c>
      <c r="E17" s="479">
        <v>13145</v>
      </c>
      <c r="F17" s="469">
        <v>1294</v>
      </c>
      <c r="G17" s="470">
        <v>1</v>
      </c>
      <c r="H17" s="471">
        <v>353</v>
      </c>
      <c r="I17" s="471">
        <v>39</v>
      </c>
      <c r="J17" s="471">
        <v>9</v>
      </c>
      <c r="K17" t="s">
        <v>202</v>
      </c>
      <c r="L17" s="471">
        <v>132</v>
      </c>
      <c r="M17" t="s">
        <v>202</v>
      </c>
      <c r="N17" s="471">
        <v>1</v>
      </c>
      <c r="O17" s="473">
        <v>8</v>
      </c>
    </row>
    <row r="18" spans="1:15" ht="12.75">
      <c r="A18" s="476">
        <v>9</v>
      </c>
      <c r="B18" s="477" t="s">
        <v>78</v>
      </c>
      <c r="C18" s="467">
        <v>14172</v>
      </c>
      <c r="D18" s="468">
        <v>529</v>
      </c>
      <c r="E18" s="467">
        <v>14049</v>
      </c>
      <c r="F18" s="469">
        <v>1400</v>
      </c>
      <c r="G18" s="470">
        <v>15</v>
      </c>
      <c r="H18" s="471">
        <v>402</v>
      </c>
      <c r="I18" s="471">
        <v>40</v>
      </c>
      <c r="J18" s="471">
        <v>2</v>
      </c>
      <c r="K18" t="s">
        <v>202</v>
      </c>
      <c r="L18" s="471">
        <v>142</v>
      </c>
      <c r="M18" t="s">
        <v>202</v>
      </c>
      <c r="N18" s="471">
        <v>1</v>
      </c>
      <c r="O18" s="478">
        <v>9</v>
      </c>
    </row>
    <row r="19" spans="1:15" ht="12.75">
      <c r="A19" s="476">
        <v>10</v>
      </c>
      <c r="B19" s="477" t="s">
        <v>80</v>
      </c>
      <c r="C19" s="467">
        <v>14103</v>
      </c>
      <c r="D19" s="468">
        <v>644</v>
      </c>
      <c r="E19" s="467">
        <v>13967</v>
      </c>
      <c r="F19" s="469">
        <v>1413</v>
      </c>
      <c r="G19" s="470">
        <v>2</v>
      </c>
      <c r="H19" s="471">
        <v>387</v>
      </c>
      <c r="I19" s="471">
        <v>50</v>
      </c>
      <c r="J19" s="471">
        <v>2</v>
      </c>
      <c r="K19" t="s">
        <v>202</v>
      </c>
      <c r="L19" s="471">
        <v>138</v>
      </c>
      <c r="M19" t="s">
        <v>202</v>
      </c>
      <c r="N19" s="471">
        <v>1</v>
      </c>
      <c r="O19" s="478">
        <v>10</v>
      </c>
    </row>
    <row r="20" spans="1:15" s="481" customFormat="1" ht="12.75">
      <c r="A20" s="476">
        <v>11</v>
      </c>
      <c r="B20" s="477" t="s">
        <v>81</v>
      </c>
      <c r="C20" s="467">
        <v>13558</v>
      </c>
      <c r="D20" s="468">
        <v>575</v>
      </c>
      <c r="E20" s="467">
        <v>13613</v>
      </c>
      <c r="F20" s="469">
        <v>1340</v>
      </c>
      <c r="G20" s="470">
        <v>5</v>
      </c>
      <c r="H20" s="471">
        <v>375</v>
      </c>
      <c r="I20" s="471">
        <v>45</v>
      </c>
      <c r="J20" s="471">
        <v>2</v>
      </c>
      <c r="K20" t="s">
        <v>202</v>
      </c>
      <c r="L20" s="471">
        <v>168</v>
      </c>
      <c r="M20" t="s">
        <v>202</v>
      </c>
      <c r="N20" s="471">
        <v>3</v>
      </c>
      <c r="O20" s="478">
        <v>11</v>
      </c>
    </row>
    <row r="21" spans="1:15" ht="12.75">
      <c r="A21" s="476">
        <v>12</v>
      </c>
      <c r="B21" s="477" t="s">
        <v>82</v>
      </c>
      <c r="C21" s="467">
        <v>14660</v>
      </c>
      <c r="D21" s="468">
        <v>653</v>
      </c>
      <c r="E21" s="467">
        <v>14559</v>
      </c>
      <c r="F21" s="469">
        <v>1241</v>
      </c>
      <c r="G21" s="470">
        <v>12</v>
      </c>
      <c r="H21" s="471">
        <v>301</v>
      </c>
      <c r="I21" s="471">
        <v>30</v>
      </c>
      <c r="J21" s="471">
        <v>1</v>
      </c>
      <c r="K21" s="471">
        <v>1</v>
      </c>
      <c r="L21" s="471">
        <v>141</v>
      </c>
      <c r="M21" s="471">
        <v>13</v>
      </c>
      <c r="N21" s="471">
        <v>25</v>
      </c>
      <c r="O21" s="478">
        <v>12</v>
      </c>
    </row>
    <row r="22" spans="1:15" ht="12.75">
      <c r="A22" s="476">
        <v>13</v>
      </c>
      <c r="B22" s="477" t="s">
        <v>120</v>
      </c>
      <c r="C22" s="467">
        <v>15299</v>
      </c>
      <c r="D22" s="468">
        <v>656</v>
      </c>
      <c r="E22" s="467">
        <v>15250</v>
      </c>
      <c r="F22" s="469">
        <v>1082</v>
      </c>
      <c r="G22" s="470">
        <v>23</v>
      </c>
      <c r="H22" s="471">
        <v>340</v>
      </c>
      <c r="I22" s="471">
        <v>25</v>
      </c>
      <c r="J22" t="s">
        <v>202</v>
      </c>
      <c r="K22" t="s">
        <v>202</v>
      </c>
      <c r="L22" s="471">
        <v>130</v>
      </c>
      <c r="M22" t="s">
        <v>202</v>
      </c>
      <c r="N22" s="471">
        <v>45</v>
      </c>
      <c r="O22" s="478">
        <v>13</v>
      </c>
    </row>
    <row r="23" spans="1:15" ht="12.75">
      <c r="A23" s="476">
        <v>14</v>
      </c>
      <c r="B23" s="477" t="s">
        <v>121</v>
      </c>
      <c r="C23" s="467">
        <v>15373</v>
      </c>
      <c r="D23" s="468">
        <v>624</v>
      </c>
      <c r="E23" s="467">
        <v>15298</v>
      </c>
      <c r="F23" s="469">
        <v>1105</v>
      </c>
      <c r="G23" s="470">
        <v>9</v>
      </c>
      <c r="H23" s="471">
        <v>362</v>
      </c>
      <c r="I23" s="471">
        <v>27</v>
      </c>
      <c r="J23" s="471">
        <v>1</v>
      </c>
      <c r="K23" t="s">
        <v>202</v>
      </c>
      <c r="L23" s="471">
        <v>137</v>
      </c>
      <c r="M23" t="s">
        <v>202</v>
      </c>
      <c r="N23" s="471">
        <v>40</v>
      </c>
      <c r="O23" s="478">
        <v>14</v>
      </c>
    </row>
    <row r="24" spans="1:15" ht="12.75">
      <c r="A24" s="482">
        <v>15</v>
      </c>
      <c r="B24" s="483" t="s">
        <v>136</v>
      </c>
      <c r="C24" s="484">
        <f aca="true" t="shared" si="0" ref="C24:N24">SUM(C43,C47,C51,C55,C59,C63,C65)</f>
        <v>14813</v>
      </c>
      <c r="D24" s="485">
        <f t="shared" si="0"/>
        <v>688</v>
      </c>
      <c r="E24" s="484">
        <f t="shared" si="0"/>
        <v>14797</v>
      </c>
      <c r="F24" s="486">
        <f t="shared" si="0"/>
        <v>1096</v>
      </c>
      <c r="G24" s="487">
        <f t="shared" si="0"/>
        <v>17</v>
      </c>
      <c r="H24" s="488">
        <f t="shared" si="0"/>
        <v>299</v>
      </c>
      <c r="I24" s="488">
        <f t="shared" si="0"/>
        <v>31</v>
      </c>
      <c r="J24" s="488">
        <f t="shared" si="0"/>
        <v>1</v>
      </c>
      <c r="K24" t="s">
        <v>202</v>
      </c>
      <c r="L24" s="488">
        <f t="shared" si="0"/>
        <v>148</v>
      </c>
      <c r="M24" t="s">
        <v>202</v>
      </c>
      <c r="N24" s="488">
        <f t="shared" si="0"/>
        <v>60</v>
      </c>
      <c r="O24" s="489">
        <v>15</v>
      </c>
    </row>
    <row r="25" spans="1:15" ht="12.75">
      <c r="A25" s="448"/>
      <c r="B25" s="462"/>
      <c r="C25" s="490"/>
      <c r="D25" s="490"/>
      <c r="E25" s="479"/>
      <c r="F25" s="491"/>
      <c r="G25" s="491"/>
      <c r="H25" s="491"/>
      <c r="I25" s="491"/>
      <c r="J25" s="491"/>
      <c r="K25" s="491"/>
      <c r="L25" s="491"/>
      <c r="M25" s="491"/>
      <c r="N25" s="491"/>
      <c r="O25" s="473"/>
    </row>
    <row r="26" spans="1:15" ht="12.75">
      <c r="A26" s="466" t="s">
        <v>58</v>
      </c>
      <c r="B26" s="462" t="s">
        <v>167</v>
      </c>
      <c r="C26" s="490"/>
      <c r="D26" s="490"/>
      <c r="E26" s="492"/>
      <c r="F26" s="491"/>
      <c r="G26" s="491"/>
      <c r="H26" s="491"/>
      <c r="I26" s="491"/>
      <c r="J26" s="491"/>
      <c r="K26" s="491"/>
      <c r="L26" s="491"/>
      <c r="M26" s="491"/>
      <c r="N26" s="491"/>
      <c r="O26" s="473" t="s">
        <v>58</v>
      </c>
    </row>
    <row r="27" spans="1:15" ht="12.75">
      <c r="A27" s="466">
        <f>A24+1</f>
        <v>16</v>
      </c>
      <c r="B27" s="462" t="s">
        <v>168</v>
      </c>
      <c r="C27" s="467">
        <v>17</v>
      </c>
      <c r="D27" s="493">
        <v>0</v>
      </c>
      <c r="E27" s="467">
        <v>13</v>
      </c>
      <c r="F27" s="469" t="s">
        <v>166</v>
      </c>
      <c r="G27" t="s">
        <v>201</v>
      </c>
      <c r="H27" s="471">
        <v>1</v>
      </c>
      <c r="I27" t="s">
        <v>202</v>
      </c>
      <c r="J27" t="s">
        <v>202</v>
      </c>
      <c r="K27" t="s">
        <v>202</v>
      </c>
      <c r="L27" t="s">
        <v>203</v>
      </c>
      <c r="M27" t="s">
        <v>202</v>
      </c>
      <c r="N27" t="s">
        <v>202</v>
      </c>
      <c r="O27" s="473">
        <v>16</v>
      </c>
    </row>
    <row r="28" spans="1:15" ht="12.75">
      <c r="A28" s="466">
        <f aca="true" t="shared" si="1" ref="A28:A39">A27+1</f>
        <v>17</v>
      </c>
      <c r="B28" s="462" t="s">
        <v>169</v>
      </c>
      <c r="C28" s="467">
        <v>63</v>
      </c>
      <c r="D28" s="493">
        <v>0</v>
      </c>
      <c r="E28" s="467">
        <v>65</v>
      </c>
      <c r="F28" s="469">
        <v>3</v>
      </c>
      <c r="G28" t="s">
        <v>201</v>
      </c>
      <c r="H28" s="471">
        <v>2</v>
      </c>
      <c r="I28" t="s">
        <v>202</v>
      </c>
      <c r="J28" t="s">
        <v>202</v>
      </c>
      <c r="K28" t="s">
        <v>202</v>
      </c>
      <c r="L28" s="471">
        <v>1</v>
      </c>
      <c r="M28" t="s">
        <v>202</v>
      </c>
      <c r="N28" t="s">
        <v>202</v>
      </c>
      <c r="O28" s="473">
        <f aca="true" t="shared" si="2" ref="O28:O39">O27+1</f>
        <v>17</v>
      </c>
    </row>
    <row r="29" spans="1:15" ht="12.75">
      <c r="A29" s="466">
        <f t="shared" si="1"/>
        <v>18</v>
      </c>
      <c r="B29" s="462" t="s">
        <v>170</v>
      </c>
      <c r="C29" s="467">
        <v>260</v>
      </c>
      <c r="D29" s="493">
        <v>0</v>
      </c>
      <c r="E29" s="467">
        <v>261</v>
      </c>
      <c r="F29" s="469" t="s">
        <v>166</v>
      </c>
      <c r="G29" t="s">
        <v>201</v>
      </c>
      <c r="H29" s="471">
        <v>8</v>
      </c>
      <c r="I29" t="s">
        <v>202</v>
      </c>
      <c r="J29" t="s">
        <v>202</v>
      </c>
      <c r="K29" t="s">
        <v>202</v>
      </c>
      <c r="L29" t="s">
        <v>203</v>
      </c>
      <c r="M29" t="s">
        <v>202</v>
      </c>
      <c r="N29" t="s">
        <v>202</v>
      </c>
      <c r="O29" s="473">
        <f t="shared" si="2"/>
        <v>18</v>
      </c>
    </row>
    <row r="30" spans="1:15" ht="12.75">
      <c r="A30" s="466">
        <f t="shared" si="1"/>
        <v>19</v>
      </c>
      <c r="B30" s="462" t="s">
        <v>171</v>
      </c>
      <c r="C30" s="467">
        <v>286</v>
      </c>
      <c r="D30" s="493">
        <v>0</v>
      </c>
      <c r="E30" s="467">
        <v>280</v>
      </c>
      <c r="F30" s="469">
        <v>1</v>
      </c>
      <c r="G30" t="s">
        <v>201</v>
      </c>
      <c r="H30" s="471">
        <v>7</v>
      </c>
      <c r="I30" t="s">
        <v>202</v>
      </c>
      <c r="J30" s="471">
        <v>2</v>
      </c>
      <c r="K30" t="s">
        <v>202</v>
      </c>
      <c r="L30" t="s">
        <v>203</v>
      </c>
      <c r="M30" t="s">
        <v>202</v>
      </c>
      <c r="N30" t="s">
        <v>202</v>
      </c>
      <c r="O30" s="473">
        <f t="shared" si="2"/>
        <v>19</v>
      </c>
    </row>
    <row r="31" spans="1:15" ht="12.75">
      <c r="A31" s="466">
        <f t="shared" si="1"/>
        <v>20</v>
      </c>
      <c r="B31" s="462" t="s">
        <v>172</v>
      </c>
      <c r="C31" s="467">
        <v>358</v>
      </c>
      <c r="D31" s="493">
        <v>0</v>
      </c>
      <c r="E31" s="467">
        <v>360</v>
      </c>
      <c r="F31" s="469">
        <v>2</v>
      </c>
      <c r="G31" t="s">
        <v>201</v>
      </c>
      <c r="H31" s="471">
        <v>11</v>
      </c>
      <c r="I31" s="471">
        <v>1</v>
      </c>
      <c r="J31" s="471">
        <v>2</v>
      </c>
      <c r="K31" t="s">
        <v>202</v>
      </c>
      <c r="L31" t="s">
        <v>203</v>
      </c>
      <c r="M31" t="s">
        <v>202</v>
      </c>
      <c r="N31" t="s">
        <v>202</v>
      </c>
      <c r="O31" s="473">
        <f t="shared" si="2"/>
        <v>20</v>
      </c>
    </row>
    <row r="32" spans="1:15" ht="12.75">
      <c r="A32" s="466">
        <f t="shared" si="1"/>
        <v>21</v>
      </c>
      <c r="B32" s="462" t="s">
        <v>173</v>
      </c>
      <c r="C32" s="467">
        <v>816</v>
      </c>
      <c r="D32" s="493">
        <v>0</v>
      </c>
      <c r="E32" s="467">
        <v>817</v>
      </c>
      <c r="F32" s="469">
        <v>3</v>
      </c>
      <c r="G32" t="s">
        <v>201</v>
      </c>
      <c r="H32" s="471">
        <v>17</v>
      </c>
      <c r="I32" s="471">
        <v>1</v>
      </c>
      <c r="J32" s="471">
        <v>1</v>
      </c>
      <c r="K32" t="s">
        <v>202</v>
      </c>
      <c r="L32" s="471">
        <v>8</v>
      </c>
      <c r="M32" t="s">
        <v>202</v>
      </c>
      <c r="N32" t="s">
        <v>202</v>
      </c>
      <c r="O32" s="473">
        <f t="shared" si="2"/>
        <v>21</v>
      </c>
    </row>
    <row r="33" spans="1:15" ht="12.75">
      <c r="A33" s="466">
        <f t="shared" si="1"/>
        <v>22</v>
      </c>
      <c r="B33" s="462" t="s">
        <v>174</v>
      </c>
      <c r="C33" s="467">
        <v>964</v>
      </c>
      <c r="D33" s="493">
        <v>0</v>
      </c>
      <c r="E33" s="467">
        <v>962</v>
      </c>
      <c r="F33" s="469">
        <v>32</v>
      </c>
      <c r="G33" t="s">
        <v>201</v>
      </c>
      <c r="H33" s="471">
        <v>28</v>
      </c>
      <c r="I33" s="471">
        <v>3</v>
      </c>
      <c r="J33" s="471">
        <v>1</v>
      </c>
      <c r="K33" t="s">
        <v>202</v>
      </c>
      <c r="L33" s="471">
        <v>15</v>
      </c>
      <c r="M33" t="s">
        <v>202</v>
      </c>
      <c r="N33" t="s">
        <v>202</v>
      </c>
      <c r="O33" s="473">
        <f t="shared" si="2"/>
        <v>22</v>
      </c>
    </row>
    <row r="34" spans="1:15" ht="12.75">
      <c r="A34" s="466">
        <f t="shared" si="1"/>
        <v>23</v>
      </c>
      <c r="B34" s="462" t="s">
        <v>175</v>
      </c>
      <c r="C34" s="467">
        <v>1294</v>
      </c>
      <c r="D34" s="468">
        <v>3</v>
      </c>
      <c r="E34" s="467">
        <v>1294</v>
      </c>
      <c r="F34" s="469">
        <v>33</v>
      </c>
      <c r="G34" t="s">
        <v>201</v>
      </c>
      <c r="H34" s="471">
        <v>24</v>
      </c>
      <c r="I34" s="471">
        <v>2</v>
      </c>
      <c r="J34" s="471">
        <v>6</v>
      </c>
      <c r="K34" t="s">
        <v>202</v>
      </c>
      <c r="L34" s="471">
        <v>21</v>
      </c>
      <c r="M34" t="s">
        <v>202</v>
      </c>
      <c r="N34" t="s">
        <v>202</v>
      </c>
      <c r="O34" s="473">
        <f t="shared" si="2"/>
        <v>23</v>
      </c>
    </row>
    <row r="35" spans="1:15" ht="12.75">
      <c r="A35" s="466">
        <f t="shared" si="1"/>
        <v>24</v>
      </c>
      <c r="B35" s="462" t="s">
        <v>176</v>
      </c>
      <c r="C35" s="479">
        <v>1809</v>
      </c>
      <c r="D35" s="493">
        <v>0</v>
      </c>
      <c r="E35" s="467">
        <v>1813</v>
      </c>
      <c r="F35" s="469">
        <v>42</v>
      </c>
      <c r="G35" s="470">
        <v>2</v>
      </c>
      <c r="H35" s="471">
        <v>51</v>
      </c>
      <c r="I35" s="471">
        <v>3</v>
      </c>
      <c r="J35" t="s">
        <v>202</v>
      </c>
      <c r="K35" t="s">
        <v>202</v>
      </c>
      <c r="L35" s="471">
        <v>27</v>
      </c>
      <c r="M35" t="s">
        <v>202</v>
      </c>
      <c r="N35" t="s">
        <v>202</v>
      </c>
      <c r="O35" s="473">
        <f t="shared" si="2"/>
        <v>24</v>
      </c>
    </row>
    <row r="36" spans="1:15" ht="12.75">
      <c r="A36" s="466">
        <f t="shared" si="1"/>
        <v>25</v>
      </c>
      <c r="B36" s="462" t="s">
        <v>177</v>
      </c>
      <c r="C36" s="479">
        <v>2147</v>
      </c>
      <c r="D36" s="468">
        <v>1</v>
      </c>
      <c r="E36" s="467">
        <v>2145</v>
      </c>
      <c r="F36" s="469">
        <v>52</v>
      </c>
      <c r="G36" t="s">
        <v>201</v>
      </c>
      <c r="H36" s="471">
        <v>38</v>
      </c>
      <c r="I36" s="471">
        <v>10</v>
      </c>
      <c r="J36" s="471">
        <v>2</v>
      </c>
      <c r="K36" t="s">
        <v>202</v>
      </c>
      <c r="L36" s="471">
        <v>24</v>
      </c>
      <c r="M36" t="s">
        <v>202</v>
      </c>
      <c r="N36" t="s">
        <v>202</v>
      </c>
      <c r="O36" s="473">
        <f t="shared" si="2"/>
        <v>25</v>
      </c>
    </row>
    <row r="37" spans="1:15" ht="12.75">
      <c r="A37" s="466">
        <f t="shared" si="1"/>
        <v>26</v>
      </c>
      <c r="B37" s="477" t="s">
        <v>178</v>
      </c>
      <c r="C37" s="467">
        <v>2708</v>
      </c>
      <c r="D37" s="493">
        <v>0</v>
      </c>
      <c r="E37" s="467">
        <v>2711</v>
      </c>
      <c r="F37" s="469">
        <v>54</v>
      </c>
      <c r="G37" t="s">
        <v>201</v>
      </c>
      <c r="H37" s="471">
        <v>58</v>
      </c>
      <c r="I37" s="471">
        <v>4</v>
      </c>
      <c r="J37" s="471">
        <v>1</v>
      </c>
      <c r="K37" t="s">
        <v>202</v>
      </c>
      <c r="L37" s="471">
        <v>30</v>
      </c>
      <c r="M37" t="s">
        <v>202</v>
      </c>
      <c r="N37" s="471">
        <v>1</v>
      </c>
      <c r="O37" s="473">
        <f t="shared" si="2"/>
        <v>26</v>
      </c>
    </row>
    <row r="38" spans="1:15" ht="12.75">
      <c r="A38" s="466">
        <f t="shared" si="1"/>
        <v>27</v>
      </c>
      <c r="B38" s="477" t="s">
        <v>179</v>
      </c>
      <c r="C38" s="467">
        <v>3158</v>
      </c>
      <c r="D38" s="468">
        <v>1</v>
      </c>
      <c r="E38" s="467">
        <v>3143</v>
      </c>
      <c r="F38" s="469">
        <v>75</v>
      </c>
      <c r="G38" t="s">
        <v>201</v>
      </c>
      <c r="H38" s="471">
        <v>86</v>
      </c>
      <c r="I38" s="471">
        <v>15</v>
      </c>
      <c r="J38" s="471">
        <v>1</v>
      </c>
      <c r="K38" s="471">
        <v>1</v>
      </c>
      <c r="L38" s="471">
        <v>23</v>
      </c>
      <c r="M38" s="471">
        <v>1</v>
      </c>
      <c r="N38" s="471">
        <v>9</v>
      </c>
      <c r="O38" s="473">
        <f t="shared" si="2"/>
        <v>27</v>
      </c>
    </row>
    <row r="39" spans="1:15" ht="12.75">
      <c r="A39" s="466">
        <f t="shared" si="1"/>
        <v>28</v>
      </c>
      <c r="B39" s="477" t="s">
        <v>180</v>
      </c>
      <c r="C39" s="467">
        <v>4820</v>
      </c>
      <c r="D39" s="493">
        <v>0</v>
      </c>
      <c r="E39" s="467">
        <v>4828</v>
      </c>
      <c r="F39" s="469">
        <v>69</v>
      </c>
      <c r="G39" t="s">
        <v>201</v>
      </c>
      <c r="H39" s="471">
        <v>114</v>
      </c>
      <c r="I39" s="471">
        <v>18</v>
      </c>
      <c r="J39" t="s">
        <v>202</v>
      </c>
      <c r="K39" t="s">
        <v>202</v>
      </c>
      <c r="L39" s="471">
        <v>26</v>
      </c>
      <c r="M39" t="s">
        <v>202</v>
      </c>
      <c r="N39" s="471">
        <v>18</v>
      </c>
      <c r="O39" s="473">
        <f t="shared" si="2"/>
        <v>28</v>
      </c>
    </row>
    <row r="40" spans="1:15" ht="12.75">
      <c r="A40" s="466">
        <v>29</v>
      </c>
      <c r="B40" s="477" t="s">
        <v>181</v>
      </c>
      <c r="C40" s="467">
        <v>5139</v>
      </c>
      <c r="D40" s="468">
        <v>2</v>
      </c>
      <c r="E40" s="467">
        <v>5140</v>
      </c>
      <c r="F40" s="469">
        <v>102</v>
      </c>
      <c r="G40" t="s">
        <v>201</v>
      </c>
      <c r="H40" s="471">
        <v>128</v>
      </c>
      <c r="I40" s="471">
        <v>14</v>
      </c>
      <c r="J40" s="471">
        <v>1</v>
      </c>
      <c r="K40" t="s">
        <v>202</v>
      </c>
      <c r="L40" s="471">
        <v>32</v>
      </c>
      <c r="M40" t="s">
        <v>202</v>
      </c>
      <c r="N40" s="471">
        <v>13</v>
      </c>
      <c r="O40" s="473">
        <v>29</v>
      </c>
    </row>
    <row r="41" spans="1:15" ht="12.75">
      <c r="A41" s="466">
        <f>A40+1</f>
        <v>30</v>
      </c>
      <c r="B41" s="477" t="s">
        <v>184</v>
      </c>
      <c r="C41" s="467">
        <f aca="true" t="shared" si="3" ref="C41:N41">SUM(C45,C49,C53,C57,C61)</f>
        <v>5067</v>
      </c>
      <c r="D41" s="493">
        <f t="shared" si="3"/>
        <v>0</v>
      </c>
      <c r="E41" s="467">
        <f t="shared" si="3"/>
        <v>5063</v>
      </c>
      <c r="F41" s="469">
        <f t="shared" si="3"/>
        <v>70</v>
      </c>
      <c r="G41" t="s">
        <v>201</v>
      </c>
      <c r="H41" s="471">
        <f t="shared" si="3"/>
        <v>119</v>
      </c>
      <c r="I41" s="471">
        <f t="shared" si="3"/>
        <v>9</v>
      </c>
      <c r="J41" s="471">
        <f t="shared" si="3"/>
        <v>1</v>
      </c>
      <c r="K41" t="s">
        <v>202</v>
      </c>
      <c r="L41" s="471">
        <f t="shared" si="3"/>
        <v>36</v>
      </c>
      <c r="M41" t="s">
        <v>202</v>
      </c>
      <c r="N41" s="471">
        <f t="shared" si="3"/>
        <v>11</v>
      </c>
      <c r="O41" s="473">
        <f>O40+1</f>
        <v>30</v>
      </c>
    </row>
    <row r="42" spans="1:15" ht="12.75">
      <c r="A42" s="466"/>
      <c r="B42" s="443"/>
      <c r="C42" s="467"/>
      <c r="D42" s="494"/>
      <c r="E42" s="494"/>
      <c r="F42" s="494"/>
      <c r="G42" s="494"/>
      <c r="H42" s="471"/>
      <c r="I42" s="471"/>
      <c r="J42" s="494"/>
      <c r="K42" s="472"/>
      <c r="L42" s="471"/>
      <c r="M42" s="494"/>
      <c r="N42" s="471"/>
      <c r="O42" s="495"/>
    </row>
    <row r="43" spans="1:15" ht="12.75">
      <c r="A43" s="466">
        <f>A41+1</f>
        <v>31</v>
      </c>
      <c r="B43" s="443" t="s">
        <v>182</v>
      </c>
      <c r="C43" s="496">
        <f>'[1]TabTeil2'!I17</f>
        <v>3487</v>
      </c>
      <c r="D43" s="468">
        <f>'[1]TabTeil2'!J17</f>
        <v>14</v>
      </c>
      <c r="E43" s="496">
        <f>'[1]TabTeil2'!K18</f>
        <v>3493</v>
      </c>
      <c r="F43" s="469">
        <f>'[1]TabTeil2'!L18</f>
        <v>92</v>
      </c>
      <c r="G43" s="470">
        <f>'[1]TabTeil2'!M18</f>
        <v>2</v>
      </c>
      <c r="H43" s="471">
        <f>'[1]TabTeil2'!N18</f>
        <v>71</v>
      </c>
      <c r="I43" s="471">
        <f>'[1]TabTeil2'!O18</f>
        <v>2</v>
      </c>
      <c r="J43" t="s">
        <v>202</v>
      </c>
      <c r="K43" t="s">
        <v>202</v>
      </c>
      <c r="L43" s="471">
        <f>'[1]TabTeil2'!R18</f>
        <v>4</v>
      </c>
      <c r="M43" t="s">
        <v>202</v>
      </c>
      <c r="N43" s="471">
        <f>'[1]TabTeil2'!T18</f>
        <v>7</v>
      </c>
      <c r="O43" s="473">
        <v>31</v>
      </c>
    </row>
    <row r="44" spans="1:15" ht="12.75">
      <c r="A44" s="466"/>
      <c r="B44" s="443" t="s">
        <v>112</v>
      </c>
      <c r="C44" s="467"/>
      <c r="D44" s="494"/>
      <c r="E44" s="494"/>
      <c r="F44" s="469"/>
      <c r="G44" s="469"/>
      <c r="H44" s="471"/>
      <c r="I44" s="469"/>
      <c r="J44" s="472"/>
      <c r="K44" s="472"/>
      <c r="L44" s="471"/>
      <c r="M44" s="472"/>
      <c r="N44" s="471"/>
      <c r="O44" s="495"/>
    </row>
    <row r="45" spans="1:15" ht="12.75">
      <c r="A45" s="466">
        <f>A43+1</f>
        <v>32</v>
      </c>
      <c r="B45" s="443" t="s">
        <v>183</v>
      </c>
      <c r="C45" s="467">
        <f>'[1]TabTeil2'!I68</f>
        <v>2211</v>
      </c>
      <c r="D45" s="493">
        <f>'[1]TabTeil2'!J63</f>
        <v>0</v>
      </c>
      <c r="E45" s="467">
        <f>'[1]TabTeil2'!K69</f>
        <v>2208</v>
      </c>
      <c r="F45" s="469">
        <f>'[1]TabTeil2'!L69</f>
        <v>22</v>
      </c>
      <c r="G45" t="s">
        <v>201</v>
      </c>
      <c r="H45" s="471">
        <f>'[1]TabTeil2'!N69</f>
        <v>45</v>
      </c>
      <c r="I45" t="s">
        <v>202</v>
      </c>
      <c r="J45" t="s">
        <v>202</v>
      </c>
      <c r="K45" t="s">
        <v>202</v>
      </c>
      <c r="L45" s="471">
        <f>'[1]TabTeil2'!R69</f>
        <v>4</v>
      </c>
      <c r="M45" t="s">
        <v>202</v>
      </c>
      <c r="N45" s="471">
        <f>'[1]TabTeil2'!T69</f>
        <v>5</v>
      </c>
      <c r="O45" s="473">
        <f>O43+1</f>
        <v>32</v>
      </c>
    </row>
    <row r="46" spans="1:15" ht="12.75">
      <c r="A46" s="466"/>
      <c r="B46" s="497"/>
      <c r="C46" s="467"/>
      <c r="D46" s="498"/>
      <c r="E46" s="467"/>
      <c r="F46" s="469"/>
      <c r="G46" s="475"/>
      <c r="H46" s="471"/>
      <c r="I46" s="469"/>
      <c r="J46" s="469"/>
      <c r="K46" s="472"/>
      <c r="L46" s="471"/>
      <c r="M46" s="472"/>
      <c r="N46" s="471"/>
      <c r="O46" s="473"/>
    </row>
    <row r="47" spans="1:15" ht="12.75">
      <c r="A47" s="466">
        <f>A45+1</f>
        <v>33</v>
      </c>
      <c r="B47" s="443" t="s">
        <v>131</v>
      </c>
      <c r="C47" s="467">
        <f>'[1]TabTeil2'!I27</f>
        <v>2771</v>
      </c>
      <c r="D47" s="468">
        <f>'[1]TabTeil2'!J27</f>
        <v>94</v>
      </c>
      <c r="E47" s="467">
        <f>'[1]TabTeil2'!K28</f>
        <v>2732</v>
      </c>
      <c r="F47" s="469">
        <f>'[1]TabTeil2'!L28</f>
        <v>353</v>
      </c>
      <c r="G47" s="470">
        <f>'[1]TabTeil2'!M28</f>
        <v>1</v>
      </c>
      <c r="H47" s="471">
        <f>'[1]TabTeil2'!N28</f>
        <v>54</v>
      </c>
      <c r="I47" t="s">
        <v>202</v>
      </c>
      <c r="J47" t="s">
        <v>202</v>
      </c>
      <c r="K47" t="s">
        <v>202</v>
      </c>
      <c r="L47" s="471">
        <f>'[1]TabTeil2'!R28</f>
        <v>1</v>
      </c>
      <c r="M47" t="s">
        <v>202</v>
      </c>
      <c r="N47" s="471">
        <f>'[1]TabTeil2'!T28</f>
        <v>8</v>
      </c>
      <c r="O47" s="473">
        <f>O45+1</f>
        <v>33</v>
      </c>
    </row>
    <row r="48" spans="1:15" ht="12.75">
      <c r="A48" s="466"/>
      <c r="B48" s="443" t="s">
        <v>112</v>
      </c>
      <c r="C48" s="467"/>
      <c r="D48" s="499"/>
      <c r="E48" s="467"/>
      <c r="F48" s="469"/>
      <c r="G48" s="469"/>
      <c r="H48" s="471"/>
      <c r="I48" s="472"/>
      <c r="J48" s="472"/>
      <c r="K48" s="472"/>
      <c r="L48" s="471"/>
      <c r="M48" s="472"/>
      <c r="N48" s="471"/>
      <c r="O48" s="473"/>
    </row>
    <row r="49" spans="1:15" ht="12.75">
      <c r="A49" s="466">
        <f>A47+1</f>
        <v>34</v>
      </c>
      <c r="B49" s="443" t="s">
        <v>183</v>
      </c>
      <c r="C49" s="467">
        <f>'[1]TabTeil2'!I73</f>
        <v>1087</v>
      </c>
      <c r="D49" s="493">
        <f>'[1]TabTeil2'!J73</f>
        <v>0</v>
      </c>
      <c r="E49" s="467">
        <f>'[1]TabTeil2'!K74</f>
        <v>1087</v>
      </c>
      <c r="F49" s="469">
        <f>'[1]TabTeil2'!L74</f>
        <v>30</v>
      </c>
      <c r="G49" t="s">
        <v>201</v>
      </c>
      <c r="H49" s="471">
        <f>'[1]TabTeil2'!N74</f>
        <v>33</v>
      </c>
      <c r="I49" t="s">
        <v>202</v>
      </c>
      <c r="J49" t="s">
        <v>202</v>
      </c>
      <c r="K49" t="s">
        <v>202</v>
      </c>
      <c r="L49" s="471">
        <f>'[1]TabTeil2'!R74</f>
        <v>1</v>
      </c>
      <c r="M49" t="s">
        <v>202</v>
      </c>
      <c r="N49" s="471">
        <f>'[1]TabTeil2'!T74</f>
        <v>3</v>
      </c>
      <c r="O49" s="473">
        <f>O47+1</f>
        <v>34</v>
      </c>
    </row>
    <row r="50" spans="1:15" ht="12.75">
      <c r="A50" s="466"/>
      <c r="B50" s="497"/>
      <c r="C50" s="467"/>
      <c r="D50" s="468"/>
      <c r="E50" s="467"/>
      <c r="F50" s="469"/>
      <c r="G50" s="469"/>
      <c r="H50" s="471"/>
      <c r="I50" s="469"/>
      <c r="J50" s="469"/>
      <c r="K50" s="472"/>
      <c r="L50" s="471"/>
      <c r="M50" s="472"/>
      <c r="N50" s="471"/>
      <c r="O50" s="473"/>
    </row>
    <row r="51" spans="1:15" ht="12.75">
      <c r="A51" s="466">
        <f>A49+1</f>
        <v>35</v>
      </c>
      <c r="B51" s="443" t="s">
        <v>133</v>
      </c>
      <c r="C51" s="467">
        <f>'[1]TabTeil2'!I32</f>
        <v>2301</v>
      </c>
      <c r="D51" s="468">
        <f>'[1]TabTeil2'!J32</f>
        <v>85</v>
      </c>
      <c r="E51" s="467">
        <f>'[1]TabTeil2'!K33</f>
        <v>2285</v>
      </c>
      <c r="F51" s="469">
        <f>'[1]TabTeil2'!L33</f>
        <v>63</v>
      </c>
      <c r="G51" s="470">
        <f>'[1]TabTeil2'!M33</f>
        <v>4</v>
      </c>
      <c r="H51" s="471">
        <f>'[1]TabTeil2'!N33</f>
        <v>98</v>
      </c>
      <c r="I51" s="471">
        <f>'[1]TabTeil2'!O33</f>
        <v>25</v>
      </c>
      <c r="J51" t="s">
        <v>202</v>
      </c>
      <c r="K51" t="s">
        <v>202</v>
      </c>
      <c r="L51" s="471">
        <f>'[1]TabTeil2'!R33</f>
        <v>4</v>
      </c>
      <c r="M51" t="s">
        <v>202</v>
      </c>
      <c r="N51" s="471">
        <f>'[1]TabTeil2'!T33</f>
        <v>8</v>
      </c>
      <c r="O51" s="473">
        <f>O49+1</f>
        <v>35</v>
      </c>
    </row>
    <row r="52" spans="1:15" ht="12.75">
      <c r="A52" s="466"/>
      <c r="B52" s="443" t="s">
        <v>112</v>
      </c>
      <c r="C52" s="467"/>
      <c r="D52" s="499"/>
      <c r="E52" s="467"/>
      <c r="F52" s="469"/>
      <c r="G52" s="469"/>
      <c r="H52" s="471"/>
      <c r="I52" s="471"/>
      <c r="J52" s="472"/>
      <c r="K52" s="472"/>
      <c r="L52" s="471"/>
      <c r="M52" s="472"/>
      <c r="N52" s="471"/>
      <c r="O52" s="473"/>
    </row>
    <row r="53" spans="1:15" ht="12.75">
      <c r="A53" s="466">
        <f>A51+1</f>
        <v>36</v>
      </c>
      <c r="B53" s="443" t="s">
        <v>183</v>
      </c>
      <c r="C53" s="467">
        <f>'[1]TabTeil2'!I78</f>
        <v>1131</v>
      </c>
      <c r="D53" s="493">
        <f>'[1]TabTeil2'!J78</f>
        <v>0</v>
      </c>
      <c r="E53" s="467">
        <f>'[1]TabTeil2'!K79</f>
        <v>1130</v>
      </c>
      <c r="F53" s="469">
        <f>'[1]TabTeil2'!L79</f>
        <v>7</v>
      </c>
      <c r="G53" t="s">
        <v>201</v>
      </c>
      <c r="H53" s="471">
        <f>'[1]TabTeil2'!N79</f>
        <v>34</v>
      </c>
      <c r="I53" s="471">
        <f>'[1]TabTeil2'!O79</f>
        <v>9</v>
      </c>
      <c r="J53" t="s">
        <v>202</v>
      </c>
      <c r="K53" t="s">
        <v>202</v>
      </c>
      <c r="L53" s="471">
        <f>'[1]TabTeil2'!R79</f>
        <v>1</v>
      </c>
      <c r="M53" t="s">
        <v>202</v>
      </c>
      <c r="N53" s="471">
        <f>'[1]TabTeil2'!T79</f>
        <v>1</v>
      </c>
      <c r="O53" s="473">
        <f>O51+1</f>
        <v>36</v>
      </c>
    </row>
    <row r="54" spans="1:15" ht="12.75">
      <c r="A54" s="466"/>
      <c r="B54" s="497"/>
      <c r="C54" s="467"/>
      <c r="D54" s="500"/>
      <c r="E54" s="467"/>
      <c r="F54" s="469"/>
      <c r="G54" s="469"/>
      <c r="H54" s="471"/>
      <c r="I54" s="471"/>
      <c r="J54" s="472"/>
      <c r="K54" s="472"/>
      <c r="L54" s="471"/>
      <c r="M54" s="472"/>
      <c r="N54" s="471"/>
      <c r="O54" s="473"/>
    </row>
    <row r="55" spans="1:15" ht="12.75">
      <c r="A55" s="466">
        <f>A53+1</f>
        <v>37</v>
      </c>
      <c r="B55" s="443" t="s">
        <v>138</v>
      </c>
      <c r="C55" s="467">
        <f>'[1]TabTeil2'!I42+'[1]TabTeil2'!I114</f>
        <v>1973</v>
      </c>
      <c r="D55" s="468">
        <f>'[1]TabTeil2'!J42</f>
        <v>76</v>
      </c>
      <c r="E55" s="467">
        <f>'[1]TabTeil2'!K43+'[1]TabTeil2'!K115</f>
        <v>1990</v>
      </c>
      <c r="F55" s="469">
        <f>'[1]TabTeil2'!L43+'[1]TabTeil2'!L115</f>
        <v>230</v>
      </c>
      <c r="G55" s="470">
        <f>'[1]TabTeil2'!M43+'[1]TabTeil2'!M115</f>
        <v>7</v>
      </c>
      <c r="H55" s="471">
        <f>'[1]TabTeil2'!N43+'[1]TabTeil2'!N115</f>
        <v>65</v>
      </c>
      <c r="I55" s="471">
        <f>'[1]TabTeil2'!O43+'[1]TabTeil2'!O115</f>
        <v>2</v>
      </c>
      <c r="J55" s="471">
        <f>'[1]TabTeil2'!P43+'[1]TabTeil2'!P115</f>
        <v>1</v>
      </c>
      <c r="K55" t="s">
        <v>202</v>
      </c>
      <c r="L55" s="471">
        <f>'[1]TabTeil2'!R43+'[1]TabTeil2'!R115</f>
        <v>6</v>
      </c>
      <c r="M55" t="s">
        <v>202</v>
      </c>
      <c r="N55" s="471">
        <f>'[1]TabTeil2'!T43+'[1]TabTeil2'!T115</f>
        <v>19</v>
      </c>
      <c r="O55" s="473">
        <f>O53+1</f>
        <v>37</v>
      </c>
    </row>
    <row r="56" spans="1:15" ht="12.75">
      <c r="A56" s="466"/>
      <c r="B56" s="443" t="s">
        <v>112</v>
      </c>
      <c r="C56" s="467"/>
      <c r="D56" s="468"/>
      <c r="E56" s="467"/>
      <c r="F56" s="469"/>
      <c r="G56" s="469"/>
      <c r="H56" s="471"/>
      <c r="I56" s="469"/>
      <c r="J56" s="471"/>
      <c r="K56" s="469"/>
      <c r="L56" s="471"/>
      <c r="M56" s="472"/>
      <c r="N56" s="471"/>
      <c r="O56" s="473"/>
    </row>
    <row r="57" spans="1:15" ht="12.75">
      <c r="A57" s="466">
        <f>A55+1</f>
        <v>38</v>
      </c>
      <c r="B57" s="443" t="s">
        <v>183</v>
      </c>
      <c r="C57" s="467">
        <f>'[1]TabTeil2'!I114+'[1]TabTeil2'!I88</f>
        <v>377</v>
      </c>
      <c r="D57" s="493">
        <f>'[1]TabTeil2'!J123+'[1]TabTeil2'!J88</f>
        <v>0</v>
      </c>
      <c r="E57" s="467">
        <f>'[1]TabTeil2'!K89+'[1]TabTeil2'!K124</f>
        <v>377</v>
      </c>
      <c r="F57" s="469">
        <f>'[1]TabTeil2'!L89+'[1]TabTeil2'!L124</f>
        <v>3</v>
      </c>
      <c r="G57" t="s">
        <v>201</v>
      </c>
      <c r="H57" s="471">
        <f>'[1]TabTeil2'!N89+'[1]TabTeil2'!N124</f>
        <v>7</v>
      </c>
      <c r="I57" t="s">
        <v>202</v>
      </c>
      <c r="J57" s="471">
        <f>'[1]TabTeil2'!P89+'[1]TabTeil2'!P124</f>
        <v>1</v>
      </c>
      <c r="K57" t="s">
        <v>202</v>
      </c>
      <c r="L57" t="s">
        <v>203</v>
      </c>
      <c r="M57" t="s">
        <v>202</v>
      </c>
      <c r="N57" t="s">
        <v>202</v>
      </c>
      <c r="O57" s="473">
        <f>O55+1</f>
        <v>38</v>
      </c>
    </row>
    <row r="58" spans="1:15" ht="12.75">
      <c r="A58" s="466"/>
      <c r="B58" s="443"/>
      <c r="C58" s="467"/>
      <c r="D58" s="493"/>
      <c r="E58" s="467"/>
      <c r="F58" s="469"/>
      <c r="G58" s="469"/>
      <c r="H58" s="469"/>
      <c r="I58" s="472"/>
      <c r="J58" s="472"/>
      <c r="K58" s="472"/>
      <c r="L58" s="471"/>
      <c r="M58" s="472"/>
      <c r="N58" s="471"/>
      <c r="O58" s="473"/>
    </row>
    <row r="59" spans="1:15" ht="12.75">
      <c r="A59" s="466">
        <f>A57+1</f>
        <v>39</v>
      </c>
      <c r="B59" s="443" t="s">
        <v>141</v>
      </c>
      <c r="C59" s="467">
        <f>'[1]TabTeil2'!I37</f>
        <v>609</v>
      </c>
      <c r="D59" s="468">
        <f>'[1]TabTeil2'!J37</f>
        <v>71</v>
      </c>
      <c r="E59" s="467">
        <f>'[1]TabTeil2'!K38</f>
        <v>616</v>
      </c>
      <c r="F59" s="469">
        <f>'[1]TabTeil2'!L38</f>
        <v>48</v>
      </c>
      <c r="G59" s="470">
        <f>'[1]TabTeil2'!M38</f>
        <v>2</v>
      </c>
      <c r="H59" t="s">
        <v>203</v>
      </c>
      <c r="I59" t="s">
        <v>202</v>
      </c>
      <c r="J59" t="s">
        <v>202</v>
      </c>
      <c r="K59" t="s">
        <v>202</v>
      </c>
      <c r="L59" s="471">
        <f>'[1]TabTeil2'!R38</f>
        <v>103</v>
      </c>
      <c r="M59" t="s">
        <v>202</v>
      </c>
      <c r="N59" s="471">
        <f>'[1]TabTeil2'!T38</f>
        <v>9</v>
      </c>
      <c r="O59" s="473">
        <f>O57+1</f>
        <v>39</v>
      </c>
    </row>
    <row r="60" spans="1:15" ht="12.75">
      <c r="A60" s="466"/>
      <c r="B60" s="443" t="s">
        <v>112</v>
      </c>
      <c r="C60" s="467"/>
      <c r="D60" s="468"/>
      <c r="E60" s="467"/>
      <c r="F60" s="469"/>
      <c r="G60" s="469"/>
      <c r="H60" s="469"/>
      <c r="I60" s="472"/>
      <c r="J60" s="472"/>
      <c r="K60" s="472"/>
      <c r="L60" s="471"/>
      <c r="M60" s="472"/>
      <c r="N60" s="471"/>
      <c r="O60" s="473"/>
    </row>
    <row r="61" spans="1:15" ht="12.75">
      <c r="A61" s="466">
        <f>A59+1</f>
        <v>40</v>
      </c>
      <c r="B61" s="443" t="s">
        <v>183</v>
      </c>
      <c r="C61" s="467">
        <f>'[1]TabTeil2'!I83</f>
        <v>261</v>
      </c>
      <c r="D61" s="493">
        <f>'[1]TabTeil2'!J83</f>
        <v>0</v>
      </c>
      <c r="E61" s="467">
        <f>'[1]TabTeil2'!K84</f>
        <v>261</v>
      </c>
      <c r="F61" s="469">
        <f>'[1]TabTeil2'!L84</f>
        <v>8</v>
      </c>
      <c r="G61" t="s">
        <v>201</v>
      </c>
      <c r="H61" t="s">
        <v>203</v>
      </c>
      <c r="I61" t="s">
        <v>202</v>
      </c>
      <c r="J61" t="s">
        <v>202</v>
      </c>
      <c r="K61" t="s">
        <v>202</v>
      </c>
      <c r="L61" s="471">
        <f>'[1]TabTeil2'!R84</f>
        <v>30</v>
      </c>
      <c r="M61" t="s">
        <v>202</v>
      </c>
      <c r="N61" s="471">
        <f>'[1]TabTeil2'!T84</f>
        <v>2</v>
      </c>
      <c r="O61" s="473">
        <f>O59+1</f>
        <v>40</v>
      </c>
    </row>
    <row r="62" spans="1:15" ht="12.75">
      <c r="A62" s="466"/>
      <c r="B62" s="497"/>
      <c r="C62" s="467"/>
      <c r="D62" s="468"/>
      <c r="E62" s="467"/>
      <c r="F62" s="469"/>
      <c r="G62" s="475"/>
      <c r="H62" s="469"/>
      <c r="I62" s="469"/>
      <c r="J62" s="469"/>
      <c r="K62" s="469"/>
      <c r="L62" s="471"/>
      <c r="M62" s="472"/>
      <c r="N62" s="471"/>
      <c r="O62" s="473"/>
    </row>
    <row r="63" spans="1:15" ht="12.75">
      <c r="A63" s="466">
        <f>A61+1</f>
        <v>41</v>
      </c>
      <c r="B63" s="443" t="s">
        <v>145</v>
      </c>
      <c r="C63" s="467">
        <f>'[1]TabTeil2'!I22+'[1]TabTeil2'!I109</f>
        <v>3306</v>
      </c>
      <c r="D63" s="468">
        <f>'[1]TabTeil2'!J22+'[1]TabTeil2'!J109</f>
        <v>345</v>
      </c>
      <c r="E63" s="467">
        <f>'[1]TabTeil2'!K23+'[1]TabTeil2'!K110</f>
        <v>3297</v>
      </c>
      <c r="F63" s="469">
        <f>'[1]TabTeil2'!L23+'[1]TabTeil2'!L110</f>
        <v>281</v>
      </c>
      <c r="G63" t="s">
        <v>201</v>
      </c>
      <c r="H63" s="471">
        <f>'[1]TabTeil2'!N23+'[1]TabTeil2'!N110</f>
        <v>11</v>
      </c>
      <c r="I63" s="471">
        <f>'[1]TabTeil2'!O23+'[1]TabTeil2'!O110</f>
        <v>2</v>
      </c>
      <c r="J63" t="s">
        <v>202</v>
      </c>
      <c r="K63" t="s">
        <v>202</v>
      </c>
      <c r="L63" s="471">
        <f>'[1]TabTeil2'!R23+'[1]TabTeil2'!R110</f>
        <v>1</v>
      </c>
      <c r="M63" t="s">
        <v>202</v>
      </c>
      <c r="N63" s="471">
        <f>'[1]TabTeil2'!T23+'[1]TabTeil2'!T110</f>
        <v>8</v>
      </c>
      <c r="O63" s="473">
        <f>O61+1</f>
        <v>41</v>
      </c>
    </row>
    <row r="64" spans="1:15" ht="12.75">
      <c r="A64" s="466"/>
      <c r="B64" s="443"/>
      <c r="C64" s="467"/>
      <c r="D64" s="499"/>
      <c r="E64" s="467"/>
      <c r="F64" s="486"/>
      <c r="G64" s="469"/>
      <c r="H64" s="469"/>
      <c r="I64" s="469"/>
      <c r="J64" s="469"/>
      <c r="K64" s="469"/>
      <c r="L64" s="471"/>
      <c r="M64" s="472"/>
      <c r="N64" s="523"/>
      <c r="O64" s="501"/>
    </row>
    <row r="65" spans="1:15" ht="12.75">
      <c r="A65" s="466">
        <f>A63+1</f>
        <v>42</v>
      </c>
      <c r="B65" s="502" t="s">
        <v>53</v>
      </c>
      <c r="C65" s="467">
        <f>'[1]TabTeil2'!I47</f>
        <v>366</v>
      </c>
      <c r="D65" s="468">
        <f>'[1]TabTeil2'!J47</f>
        <v>3</v>
      </c>
      <c r="E65" s="467">
        <f>'[1]TabTeil2'!K48</f>
        <v>384</v>
      </c>
      <c r="F65" s="469">
        <f>'[1]TabTeil2'!L48</f>
        <v>29</v>
      </c>
      <c r="G65" s="470">
        <f>'[1]TabTeil2'!M48</f>
        <v>1</v>
      </c>
      <c r="H65" t="s">
        <v>203</v>
      </c>
      <c r="I65" t="s">
        <v>202</v>
      </c>
      <c r="J65" t="s">
        <v>202</v>
      </c>
      <c r="K65" t="s">
        <v>202</v>
      </c>
      <c r="L65" s="471">
        <f>'[1]TabTeil2'!R48</f>
        <v>29</v>
      </c>
      <c r="M65" t="s">
        <v>202</v>
      </c>
      <c r="N65" s="471">
        <f>'[1]TabTeil2'!T48</f>
        <v>1</v>
      </c>
      <c r="O65" s="473">
        <f>O63+1</f>
        <v>42</v>
      </c>
    </row>
    <row r="66" spans="1:15" ht="12.75">
      <c r="A66" s="503"/>
      <c r="C66" s="467"/>
      <c r="D66" s="468"/>
      <c r="E66" s="467"/>
      <c r="F66" s="491"/>
      <c r="G66" s="450"/>
      <c r="H66" s="504"/>
      <c r="I66" s="505"/>
      <c r="J66" s="452"/>
      <c r="K66" s="506"/>
      <c r="L66" s="507"/>
      <c r="M66" s="472"/>
      <c r="N66" s="471"/>
      <c r="O66" s="508"/>
    </row>
    <row r="67" spans="1:15" ht="12.75">
      <c r="A67" s="509"/>
      <c r="B67" s="436"/>
      <c r="C67" s="436"/>
      <c r="D67" s="436"/>
      <c r="E67" s="436"/>
      <c r="F67" s="469"/>
      <c r="G67" s="436"/>
      <c r="H67" s="510"/>
      <c r="I67" s="510"/>
      <c r="J67" s="510"/>
      <c r="K67" s="510"/>
      <c r="L67" s="510"/>
      <c r="M67" s="510"/>
      <c r="N67" s="511"/>
      <c r="O67" s="512"/>
    </row>
    <row r="68" spans="1:15" ht="12.75">
      <c r="A68" s="481"/>
      <c r="C68" s="467"/>
      <c r="D68" s="468"/>
      <c r="E68" s="467"/>
      <c r="F68" s="469"/>
      <c r="G68" s="450"/>
      <c r="H68" s="504"/>
      <c r="I68" s="507"/>
      <c r="J68" s="452"/>
      <c r="K68" s="452"/>
      <c r="L68" s="505"/>
      <c r="M68" s="452"/>
      <c r="N68" s="491"/>
      <c r="O68" s="512"/>
    </row>
    <row r="69" spans="1:15" ht="12.75">
      <c r="A69" s="481"/>
      <c r="B69" s="481"/>
      <c r="C69" s="481"/>
      <c r="D69" s="481"/>
      <c r="E69" s="481"/>
      <c r="F69" s="469"/>
      <c r="G69" s="481"/>
      <c r="H69" s="510"/>
      <c r="I69" s="510"/>
      <c r="J69" s="510"/>
      <c r="K69" s="510"/>
      <c r="L69" s="510"/>
      <c r="M69" s="510"/>
      <c r="N69" s="511"/>
      <c r="O69" s="512"/>
    </row>
    <row r="70" spans="1:15" ht="12.75">
      <c r="A70" s="481"/>
      <c r="B70" s="481"/>
      <c r="C70" s="481"/>
      <c r="D70" s="481"/>
      <c r="E70" s="481"/>
      <c r="F70" s="469"/>
      <c r="G70" s="481"/>
      <c r="H70" s="510"/>
      <c r="I70" s="510"/>
      <c r="J70" s="510"/>
      <c r="K70" s="510"/>
      <c r="L70" s="510"/>
      <c r="M70" s="510"/>
      <c r="N70" s="511"/>
      <c r="O70" s="512"/>
    </row>
    <row r="71" spans="1:15" ht="12.75">
      <c r="A71" s="481"/>
      <c r="B71" s="481"/>
      <c r="C71" s="481"/>
      <c r="D71" s="481"/>
      <c r="E71" s="481"/>
      <c r="F71" s="469"/>
      <c r="G71" s="481"/>
      <c r="H71" s="510"/>
      <c r="I71" s="510"/>
      <c r="J71" s="510"/>
      <c r="K71" s="510"/>
      <c r="L71" s="510"/>
      <c r="M71" s="510"/>
      <c r="N71" s="511"/>
      <c r="O71" s="512"/>
    </row>
    <row r="72" spans="1:15" ht="12.75">
      <c r="A72" s="513"/>
      <c r="B72" s="513"/>
      <c r="C72" s="514"/>
      <c r="D72" s="514"/>
      <c r="E72" s="514"/>
      <c r="F72" s="469"/>
      <c r="G72" s="481"/>
      <c r="H72" s="511"/>
      <c r="I72" s="511"/>
      <c r="J72" s="511"/>
      <c r="K72" s="511"/>
      <c r="L72" s="511"/>
      <c r="M72" s="511"/>
      <c r="N72" s="511"/>
      <c r="O72" s="515"/>
    </row>
    <row r="73" spans="1:15" ht="12.75">
      <c r="A73" s="481"/>
      <c r="B73" s="481"/>
      <c r="C73" s="481"/>
      <c r="D73" s="481"/>
      <c r="E73" s="481"/>
      <c r="F73" s="469"/>
      <c r="G73" s="481"/>
      <c r="H73" s="510"/>
      <c r="I73" s="510"/>
      <c r="J73" s="510"/>
      <c r="K73" s="510"/>
      <c r="L73" s="510"/>
      <c r="M73" s="510"/>
      <c r="N73" s="510"/>
      <c r="O73" s="510"/>
    </row>
    <row r="74" spans="1:15" ht="12.75">
      <c r="A74" s="481"/>
      <c r="B74" s="481"/>
      <c r="C74" s="481"/>
      <c r="D74" s="481"/>
      <c r="E74" s="481"/>
      <c r="F74" s="469"/>
      <c r="G74" s="481"/>
      <c r="H74" s="510"/>
      <c r="I74" s="510"/>
      <c r="J74" s="510"/>
      <c r="K74" s="510"/>
      <c r="L74" s="510"/>
      <c r="M74" s="510"/>
      <c r="N74" s="510"/>
      <c r="O74" s="510"/>
    </row>
    <row r="75" spans="1:15" ht="12.75">
      <c r="A75" s="481"/>
      <c r="B75" s="481"/>
      <c r="C75" s="481"/>
      <c r="D75" s="481"/>
      <c r="E75" s="481"/>
      <c r="F75" s="469"/>
      <c r="G75" s="481"/>
      <c r="H75" s="510"/>
      <c r="I75" s="510"/>
      <c r="J75" s="510"/>
      <c r="K75" s="510"/>
      <c r="L75" s="510"/>
      <c r="M75" s="510"/>
      <c r="N75" s="510"/>
      <c r="O75" s="510"/>
    </row>
    <row r="76" spans="1:15" ht="12.75">
      <c r="A76" s="481"/>
      <c r="B76" s="481"/>
      <c r="C76" s="481"/>
      <c r="D76" s="481"/>
      <c r="E76" s="481"/>
      <c r="F76" s="469"/>
      <c r="G76" s="481"/>
      <c r="H76" s="510"/>
      <c r="I76" s="510"/>
      <c r="J76" s="510"/>
      <c r="K76" s="510"/>
      <c r="L76" s="510"/>
      <c r="M76" s="510"/>
      <c r="N76" s="510"/>
      <c r="O76" s="510"/>
    </row>
    <row r="77" spans="1:15" ht="12.75">
      <c r="A77" s="481"/>
      <c r="B77" s="481"/>
      <c r="C77" s="481"/>
      <c r="D77" s="481"/>
      <c r="E77" s="481"/>
      <c r="F77" s="469"/>
      <c r="G77" s="481"/>
      <c r="H77" s="510"/>
      <c r="I77" s="510"/>
      <c r="J77" s="510"/>
      <c r="K77" s="510"/>
      <c r="L77" s="510"/>
      <c r="M77" s="510"/>
      <c r="N77" s="510"/>
      <c r="O77" s="510"/>
    </row>
    <row r="78" spans="1:15" ht="12.75">
      <c r="A78" s="481"/>
      <c r="B78" s="481"/>
      <c r="C78" s="481"/>
      <c r="D78" s="481"/>
      <c r="E78" s="481"/>
      <c r="F78" s="469"/>
      <c r="G78" s="481"/>
      <c r="H78" s="510"/>
      <c r="I78" s="510"/>
      <c r="J78" s="510"/>
      <c r="K78" s="510"/>
      <c r="L78" s="510"/>
      <c r="M78" s="510"/>
      <c r="N78" s="510"/>
      <c r="O78" s="510"/>
    </row>
    <row r="79" spans="1:15" ht="12.75">
      <c r="A79" s="481"/>
      <c r="B79" s="481"/>
      <c r="C79" s="481"/>
      <c r="D79" s="481"/>
      <c r="E79" s="481"/>
      <c r="F79" s="469"/>
      <c r="G79" s="481"/>
      <c r="H79" s="510"/>
      <c r="I79" s="510"/>
      <c r="J79" s="510"/>
      <c r="K79" s="510"/>
      <c r="L79" s="510"/>
      <c r="M79" s="510"/>
      <c r="N79" s="510"/>
      <c r="O79" s="510"/>
    </row>
    <row r="80" spans="1:15" ht="12.75">
      <c r="A80" s="481"/>
      <c r="B80" s="481"/>
      <c r="C80" s="481"/>
      <c r="D80" s="481"/>
      <c r="E80" s="481"/>
      <c r="F80" s="469"/>
      <c r="G80" s="481"/>
      <c r="H80" s="510"/>
      <c r="I80" s="510"/>
      <c r="J80" s="510"/>
      <c r="K80" s="510"/>
      <c r="L80" s="510"/>
      <c r="M80" s="510"/>
      <c r="N80" s="510"/>
      <c r="O80" s="510"/>
    </row>
    <row r="81" spans="1:15" ht="12.75">
      <c r="A81" s="481"/>
      <c r="B81" s="481"/>
      <c r="C81" s="481"/>
      <c r="D81" s="481"/>
      <c r="E81" s="481"/>
      <c r="F81" s="494"/>
      <c r="G81" s="481"/>
      <c r="H81" s="510"/>
      <c r="I81" s="510"/>
      <c r="J81" s="510"/>
      <c r="K81" s="510"/>
      <c r="L81" s="510"/>
      <c r="M81" s="510"/>
      <c r="N81" s="510"/>
      <c r="O81" s="510"/>
    </row>
    <row r="82" spans="1:15" ht="12.75">
      <c r="A82" s="481"/>
      <c r="B82" s="481"/>
      <c r="C82" s="481"/>
      <c r="D82" s="481"/>
      <c r="E82" s="481"/>
      <c r="F82" s="469"/>
      <c r="G82" s="481"/>
      <c r="H82" s="510"/>
      <c r="I82" s="510"/>
      <c r="J82" s="510"/>
      <c r="K82" s="510"/>
      <c r="L82" s="510"/>
      <c r="M82" s="510"/>
      <c r="N82" s="510"/>
      <c r="O82" s="510"/>
    </row>
    <row r="83" spans="1:15" ht="12.75">
      <c r="A83" s="481"/>
      <c r="B83" s="481"/>
      <c r="C83" s="481"/>
      <c r="D83" s="481"/>
      <c r="E83" s="481"/>
      <c r="F83" s="469"/>
      <c r="G83" s="481"/>
      <c r="H83" s="510"/>
      <c r="I83" s="510"/>
      <c r="J83" s="510"/>
      <c r="K83" s="510"/>
      <c r="L83" s="510"/>
      <c r="M83" s="510"/>
      <c r="N83" s="510"/>
      <c r="O83" s="510"/>
    </row>
    <row r="84" spans="1:15" ht="12.75">
      <c r="A84" s="481"/>
      <c r="B84" s="481"/>
      <c r="C84" s="481"/>
      <c r="D84" s="481"/>
      <c r="E84" s="481"/>
      <c r="F84" s="469"/>
      <c r="G84" s="481"/>
      <c r="H84" s="510"/>
      <c r="I84" s="510"/>
      <c r="J84" s="510"/>
      <c r="K84" s="510"/>
      <c r="L84" s="510"/>
      <c r="M84" s="510"/>
      <c r="N84" s="510"/>
      <c r="O84" s="510"/>
    </row>
    <row r="85" spans="1:15" ht="12.75">
      <c r="A85" s="481"/>
      <c r="B85" s="481"/>
      <c r="C85" s="481"/>
      <c r="D85" s="481"/>
      <c r="E85" s="481"/>
      <c r="F85" s="469"/>
      <c r="G85" s="481"/>
      <c r="H85" s="510"/>
      <c r="I85" s="510"/>
      <c r="J85" s="510"/>
      <c r="K85" s="510"/>
      <c r="L85" s="510"/>
      <c r="M85" s="510"/>
      <c r="N85" s="510"/>
      <c r="O85" s="510"/>
    </row>
    <row r="86" spans="1:15" ht="12.75">
      <c r="A86" s="481"/>
      <c r="B86" s="481"/>
      <c r="C86" s="481"/>
      <c r="D86" s="481"/>
      <c r="E86" s="481"/>
      <c r="F86" s="469"/>
      <c r="G86" s="481"/>
      <c r="H86" s="510"/>
      <c r="I86" s="510"/>
      <c r="J86" s="510"/>
      <c r="K86" s="510"/>
      <c r="L86" s="510"/>
      <c r="M86" s="510"/>
      <c r="N86" s="510"/>
      <c r="O86" s="510"/>
    </row>
    <row r="87" spans="1:15" ht="12.75">
      <c r="A87" s="481"/>
      <c r="B87" s="481"/>
      <c r="C87" s="481"/>
      <c r="D87" s="481"/>
      <c r="E87" s="481"/>
      <c r="F87" s="469"/>
      <c r="G87" s="481"/>
      <c r="H87" s="510"/>
      <c r="I87" s="510"/>
      <c r="J87" s="510"/>
      <c r="K87" s="510"/>
      <c r="L87" s="510"/>
      <c r="M87" s="510"/>
      <c r="N87" s="510"/>
      <c r="O87" s="510"/>
    </row>
    <row r="88" spans="1:15" ht="12.75">
      <c r="A88" s="481"/>
      <c r="B88" s="481"/>
      <c r="C88" s="481"/>
      <c r="D88" s="481"/>
      <c r="E88" s="481"/>
      <c r="F88" s="469"/>
      <c r="G88" s="481"/>
      <c r="H88" s="510"/>
      <c r="I88" s="510"/>
      <c r="J88" s="510"/>
      <c r="K88" s="510"/>
      <c r="L88" s="510"/>
      <c r="M88" s="510"/>
      <c r="N88" s="510"/>
      <c r="O88" s="510"/>
    </row>
    <row r="89" spans="1:15" ht="12.75">
      <c r="A89" s="481"/>
      <c r="B89" s="481"/>
      <c r="C89" s="481"/>
      <c r="D89" s="481"/>
      <c r="E89" s="481"/>
      <c r="F89" s="469"/>
      <c r="G89" s="481"/>
      <c r="H89" s="510"/>
      <c r="I89" s="510"/>
      <c r="J89" s="510"/>
      <c r="K89" s="510"/>
      <c r="L89" s="510"/>
      <c r="M89" s="510"/>
      <c r="N89" s="510"/>
      <c r="O89" s="510"/>
    </row>
    <row r="90" spans="1:15" ht="12.75">
      <c r="A90" s="481"/>
      <c r="B90" s="481"/>
      <c r="C90" s="481"/>
      <c r="D90" s="481"/>
      <c r="E90" s="481"/>
      <c r="F90" s="469"/>
      <c r="G90" s="481"/>
      <c r="H90" s="510"/>
      <c r="I90" s="510"/>
      <c r="J90" s="510"/>
      <c r="K90" s="510"/>
      <c r="L90" s="510"/>
      <c r="M90" s="510"/>
      <c r="N90" s="510"/>
      <c r="O90" s="510"/>
    </row>
    <row r="91" spans="1:15" ht="12.75">
      <c r="A91" s="481"/>
      <c r="B91" s="481"/>
      <c r="C91" s="481"/>
      <c r="D91" s="481"/>
      <c r="E91" s="481"/>
      <c r="F91" s="469"/>
      <c r="G91" s="481"/>
      <c r="H91" s="510"/>
      <c r="I91" s="510"/>
      <c r="J91" s="510"/>
      <c r="K91" s="510"/>
      <c r="L91" s="510"/>
      <c r="M91" s="510"/>
      <c r="N91" s="510"/>
      <c r="O91" s="510"/>
    </row>
    <row r="92" spans="1:15" ht="12.75">
      <c r="A92" s="481"/>
      <c r="B92" s="481"/>
      <c r="C92" s="481"/>
      <c r="D92" s="481"/>
      <c r="E92" s="481"/>
      <c r="F92" s="472"/>
      <c r="G92" s="481"/>
      <c r="H92" s="510"/>
      <c r="I92" s="510"/>
      <c r="J92" s="510"/>
      <c r="K92" s="510"/>
      <c r="L92" s="510"/>
      <c r="M92" s="510"/>
      <c r="N92" s="510"/>
      <c r="O92" s="510"/>
    </row>
    <row r="93" spans="1:15" ht="12.75">
      <c r="A93" s="481"/>
      <c r="B93" s="481"/>
      <c r="C93" s="481"/>
      <c r="D93" s="481"/>
      <c r="E93" s="481"/>
      <c r="F93" s="469"/>
      <c r="G93" s="481"/>
      <c r="H93" s="510"/>
      <c r="I93" s="510"/>
      <c r="J93" s="510"/>
      <c r="K93" s="510"/>
      <c r="L93" s="510"/>
      <c r="M93" s="510"/>
      <c r="N93" s="510"/>
      <c r="O93" s="510"/>
    </row>
    <row r="94" spans="1:15" ht="12.75">
      <c r="A94" s="481"/>
      <c r="B94" s="481"/>
      <c r="C94" s="516"/>
      <c r="D94" s="516"/>
      <c r="E94" s="516"/>
      <c r="F94" s="469"/>
      <c r="G94" s="516"/>
      <c r="H94" s="517"/>
      <c r="I94" s="517"/>
      <c r="J94" s="517"/>
      <c r="K94" s="517"/>
      <c r="L94" s="517"/>
      <c r="M94" s="517"/>
      <c r="N94" s="517"/>
      <c r="O94" s="518"/>
    </row>
    <row r="95" spans="1:15" ht="12.75">
      <c r="A95" s="481"/>
      <c r="B95" s="481"/>
      <c r="C95" s="519"/>
      <c r="D95" s="519"/>
      <c r="E95" s="519"/>
      <c r="F95" s="469"/>
      <c r="G95" s="519"/>
      <c r="H95" s="518"/>
      <c r="I95" s="518"/>
      <c r="J95" s="518"/>
      <c r="K95" s="518"/>
      <c r="L95" s="518"/>
      <c r="M95" s="518"/>
      <c r="N95" s="518"/>
      <c r="O95" s="518"/>
    </row>
    <row r="96" spans="1:15" ht="12.75">
      <c r="A96" s="481"/>
      <c r="B96" s="481"/>
      <c r="C96" s="519"/>
      <c r="D96" s="519"/>
      <c r="E96" s="519"/>
      <c r="F96" s="469"/>
      <c r="G96" s="519"/>
      <c r="H96" s="518"/>
      <c r="I96" s="518"/>
      <c r="J96" s="518"/>
      <c r="K96" s="518"/>
      <c r="L96" s="518"/>
      <c r="M96" s="518"/>
      <c r="N96" s="518"/>
      <c r="O96" s="518"/>
    </row>
    <row r="97" spans="1:15" ht="12.75">
      <c r="A97" s="481"/>
      <c r="B97" s="481"/>
      <c r="C97" s="481"/>
      <c r="D97" s="481"/>
      <c r="E97" s="481"/>
      <c r="F97" s="469"/>
      <c r="G97" s="481"/>
      <c r="H97" s="510"/>
      <c r="I97" s="510"/>
      <c r="J97" s="510"/>
      <c r="K97" s="510"/>
      <c r="L97" s="510"/>
      <c r="M97" s="510"/>
      <c r="N97" s="510"/>
      <c r="O97" s="510"/>
    </row>
    <row r="98" ht="12.75">
      <c r="F98" s="469"/>
    </row>
    <row r="99" ht="12.75">
      <c r="F99" s="469"/>
    </row>
    <row r="100" ht="12.75">
      <c r="F100" s="469"/>
    </row>
    <row r="101" ht="12.75">
      <c r="F101" s="469"/>
    </row>
    <row r="102" ht="12.75">
      <c r="F102" s="472"/>
    </row>
    <row r="103" ht="12.75">
      <c r="F103" s="469"/>
    </row>
    <row r="104" ht="12.75">
      <c r="F104" s="469"/>
    </row>
    <row r="124" ht="12" customHeight="1"/>
    <row r="155" spans="1:15" ht="12.75">
      <c r="A155" s="520"/>
      <c r="B155" s="521"/>
      <c r="C155" s="521"/>
      <c r="D155" s="521"/>
      <c r="E155" s="521"/>
      <c r="F155" s="521"/>
      <c r="G155" s="521"/>
      <c r="H155" s="521"/>
      <c r="I155" s="521"/>
      <c r="J155" s="521"/>
      <c r="K155" s="521"/>
      <c r="L155" s="521"/>
      <c r="M155" s="521"/>
      <c r="N155" s="521"/>
      <c r="O155" s="522"/>
    </row>
    <row r="156" spans="1:15" ht="12.75">
      <c r="A156" s="520"/>
      <c r="B156" s="521"/>
      <c r="C156" s="521"/>
      <c r="D156" s="521"/>
      <c r="E156" s="521"/>
      <c r="F156" s="521"/>
      <c r="G156" s="521"/>
      <c r="H156" s="521"/>
      <c r="I156" s="521"/>
      <c r="J156" s="521"/>
      <c r="K156" s="521"/>
      <c r="L156" s="521"/>
      <c r="M156" s="521"/>
      <c r="N156" s="521"/>
      <c r="O156" s="522"/>
    </row>
  </sheetData>
  <mergeCells count="2">
    <mergeCell ref="D4:D8"/>
    <mergeCell ref="N6:N8"/>
  </mergeCells>
  <printOptions horizontalCentered="1"/>
  <pageMargins left="0.3937007874015748" right="0.3937007874015748" top="1.3779527559055118" bottom="0.5905511811023623" header="0.984251968503937" footer="0"/>
  <pageSetup firstPageNumber="20" useFirstPageNumber="1" fitToWidth="8" horizontalDpi="300" verticalDpi="300" orientation="portrait" pageOrder="overThenDown" paperSize="9" scale="85" r:id="rId2"/>
  <headerFooter alignWithMargins="0">
    <oddHeader>&amp;C&amp;"Arial,Standard"&amp;9- &amp;P -</oddHeader>
  </headerFooter>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1:H40"/>
  <sheetViews>
    <sheetView workbookViewId="0" topLeftCell="A1">
      <selection activeCell="A44" sqref="A44"/>
    </sheetView>
  </sheetViews>
  <sheetFormatPr defaultColWidth="11.421875" defaultRowHeight="12.75"/>
  <cols>
    <col min="1" max="1" width="69.421875" style="0" customWidth="1"/>
  </cols>
  <sheetData>
    <row r="1" spans="1:3" s="11" customFormat="1" ht="15.75">
      <c r="A1" s="10" t="s">
        <v>36</v>
      </c>
      <c r="C1"/>
    </row>
    <row r="2" s="11" customFormat="1" ht="12.75">
      <c r="C2"/>
    </row>
    <row r="3" s="11" customFormat="1" ht="12.75">
      <c r="C3"/>
    </row>
    <row r="4" s="11" customFormat="1" ht="12.75">
      <c r="C4"/>
    </row>
    <row r="5" s="11" customFormat="1" ht="12.75">
      <c r="C5"/>
    </row>
    <row r="6" spans="2:8" s="11" customFormat="1" ht="12.75">
      <c r="B6" s="12" t="s">
        <v>37</v>
      </c>
      <c r="C6"/>
      <c r="H6" s="12"/>
    </row>
    <row r="7" spans="3:7" s="11" customFormat="1" ht="12.75">
      <c r="C7"/>
      <c r="G7" s="12"/>
    </row>
    <row r="8" spans="1:8" s="11" customFormat="1" ht="12.75">
      <c r="A8" s="9" t="s">
        <v>19</v>
      </c>
      <c r="B8" s="13">
        <v>2</v>
      </c>
      <c r="C8"/>
      <c r="H8" s="13"/>
    </row>
    <row r="9" s="11" customFormat="1" ht="12.75">
      <c r="C9"/>
    </row>
    <row r="10" s="11" customFormat="1" ht="12.75">
      <c r="C10"/>
    </row>
    <row r="11" spans="1:3" s="11" customFormat="1" ht="12.75">
      <c r="A11" s="9" t="s">
        <v>38</v>
      </c>
      <c r="C11"/>
    </row>
    <row r="12" s="11" customFormat="1" ht="12.75">
      <c r="C12"/>
    </row>
    <row r="13" s="11" customFormat="1" ht="12.75">
      <c r="C13"/>
    </row>
    <row r="14" spans="1:3" s="11" customFormat="1" ht="12.75">
      <c r="A14" s="13" t="s">
        <v>39</v>
      </c>
      <c r="C14"/>
    </row>
    <row r="15" spans="1:3" s="11" customFormat="1" ht="12.75">
      <c r="A15" s="13" t="s">
        <v>40</v>
      </c>
      <c r="C15"/>
    </row>
    <row r="16" spans="1:3" s="11" customFormat="1" ht="12.75">
      <c r="A16" s="13" t="s">
        <v>47</v>
      </c>
      <c r="B16" s="13">
        <v>4</v>
      </c>
      <c r="C16"/>
    </row>
    <row r="17" s="11" customFormat="1" ht="12.75">
      <c r="C17"/>
    </row>
    <row r="18" spans="1:3" s="11" customFormat="1" ht="12.75">
      <c r="A18" s="13" t="s">
        <v>48</v>
      </c>
      <c r="C18"/>
    </row>
    <row r="19" spans="1:8" s="11" customFormat="1" ht="12.75">
      <c r="A19" s="13" t="s">
        <v>41</v>
      </c>
      <c r="B19" s="13">
        <v>4</v>
      </c>
      <c r="C19"/>
      <c r="H19" s="13"/>
    </row>
    <row r="20" s="11" customFormat="1" ht="12.75">
      <c r="C20"/>
    </row>
    <row r="21" spans="1:3" s="11" customFormat="1" ht="12.75">
      <c r="A21" s="13" t="s">
        <v>49</v>
      </c>
      <c r="C21"/>
    </row>
    <row r="22" spans="1:8" s="11" customFormat="1" ht="12.75">
      <c r="A22" s="13" t="s">
        <v>41</v>
      </c>
      <c r="B22" s="13">
        <v>5</v>
      </c>
      <c r="C22"/>
      <c r="H22" s="13"/>
    </row>
    <row r="23" s="11" customFormat="1" ht="12.75">
      <c r="C23"/>
    </row>
    <row r="24" spans="1:3" s="11" customFormat="1" ht="12.75">
      <c r="A24" s="13" t="s">
        <v>50</v>
      </c>
      <c r="C24"/>
    </row>
    <row r="25" spans="1:8" s="11" customFormat="1" ht="12.75">
      <c r="A25" s="13" t="s">
        <v>42</v>
      </c>
      <c r="B25" s="13">
        <v>6</v>
      </c>
      <c r="C25"/>
      <c r="H25" s="13"/>
    </row>
    <row r="26" s="11" customFormat="1" ht="12.75">
      <c r="C26"/>
    </row>
    <row r="27" spans="1:8" s="11" customFormat="1" ht="12.75">
      <c r="A27" s="13" t="s">
        <v>51</v>
      </c>
      <c r="B27" s="13">
        <v>6</v>
      </c>
      <c r="C27"/>
      <c r="H27" s="13"/>
    </row>
    <row r="28" s="11" customFormat="1" ht="12.75">
      <c r="C28"/>
    </row>
    <row r="29" s="11" customFormat="1" ht="12.75">
      <c r="C29"/>
    </row>
    <row r="30" s="11" customFormat="1" ht="12.75">
      <c r="C30"/>
    </row>
    <row r="31" spans="1:3" s="11" customFormat="1" ht="12.75">
      <c r="A31" s="9" t="s">
        <v>43</v>
      </c>
      <c r="C31"/>
    </row>
    <row r="32" s="11" customFormat="1" ht="12.75">
      <c r="C32"/>
    </row>
    <row r="33" s="11" customFormat="1" ht="12.75">
      <c r="C33"/>
    </row>
    <row r="34" s="11" customFormat="1" ht="12.75">
      <c r="C34"/>
    </row>
    <row r="35" spans="1:8" s="11" customFormat="1" ht="12.75">
      <c r="A35" s="13" t="s">
        <v>44</v>
      </c>
      <c r="B35" s="13">
        <v>7</v>
      </c>
      <c r="C35"/>
      <c r="H35" s="13"/>
    </row>
    <row r="36" s="11" customFormat="1" ht="12.75">
      <c r="C36"/>
    </row>
    <row r="37" spans="1:8" s="11" customFormat="1" ht="12.75">
      <c r="A37" s="13" t="s">
        <v>45</v>
      </c>
      <c r="B37" s="13">
        <v>8</v>
      </c>
      <c r="C37"/>
      <c r="H37" s="13"/>
    </row>
    <row r="38" s="11" customFormat="1" ht="12.75">
      <c r="C38"/>
    </row>
    <row r="39" spans="1:8" s="11" customFormat="1" ht="12.75">
      <c r="A39" s="13" t="s">
        <v>46</v>
      </c>
      <c r="B39" s="13">
        <v>20</v>
      </c>
      <c r="C39"/>
      <c r="H39" s="13"/>
    </row>
    <row r="40" s="11" customFormat="1" ht="12.75">
      <c r="C40"/>
    </row>
  </sheetData>
  <printOptions/>
  <pageMargins left="0.75" right="1.06" top="1" bottom="1" header="0.4921259845" footer="0.49212598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70"/>
  <sheetViews>
    <sheetView workbookViewId="0" topLeftCell="A1">
      <selection activeCell="B40" sqref="B40"/>
    </sheetView>
  </sheetViews>
  <sheetFormatPr defaultColWidth="11.421875" defaultRowHeight="12.75"/>
  <cols>
    <col min="1" max="1" width="82.7109375" style="0" customWidth="1"/>
  </cols>
  <sheetData>
    <row r="1" ht="15.75">
      <c r="A1" s="7" t="s">
        <v>19</v>
      </c>
    </row>
    <row r="2" ht="12.75">
      <c r="A2" s="4"/>
    </row>
    <row r="3" ht="12.75">
      <c r="A3" s="1" t="s">
        <v>20</v>
      </c>
    </row>
    <row r="4" ht="9" customHeight="1">
      <c r="A4" s="2"/>
    </row>
    <row r="5" ht="36">
      <c r="A5" s="3" t="s">
        <v>21</v>
      </c>
    </row>
    <row r="6" ht="36">
      <c r="A6" s="3" t="s">
        <v>22</v>
      </c>
    </row>
    <row r="7" ht="60">
      <c r="A7" s="6" t="s">
        <v>200</v>
      </c>
    </row>
    <row r="8" ht="24">
      <c r="A8" s="6" t="s">
        <v>23</v>
      </c>
    </row>
    <row r="9" ht="24">
      <c r="A9" s="6" t="s">
        <v>24</v>
      </c>
    </row>
    <row r="10" ht="24">
      <c r="A10" s="3" t="s">
        <v>25</v>
      </c>
    </row>
    <row r="11" ht="60" customHeight="1">
      <c r="A11" s="6" t="s">
        <v>26</v>
      </c>
    </row>
    <row r="12" ht="9" customHeight="1">
      <c r="A12" s="4"/>
    </row>
    <row r="13" ht="9" customHeight="1">
      <c r="A13" s="4"/>
    </row>
    <row r="14" ht="12.75">
      <c r="A14" s="1" t="s">
        <v>27</v>
      </c>
    </row>
    <row r="15" ht="9" customHeight="1">
      <c r="A15" s="2"/>
    </row>
    <row r="16" ht="12.75">
      <c r="A16" s="1" t="s">
        <v>14</v>
      </c>
    </row>
    <row r="17" ht="9" customHeight="1">
      <c r="A17" s="8"/>
    </row>
    <row r="18" ht="60">
      <c r="A18" s="3" t="s">
        <v>28</v>
      </c>
    </row>
    <row r="19" ht="9" customHeight="1">
      <c r="A19" s="4"/>
    </row>
    <row r="20" ht="12.75">
      <c r="A20" s="1" t="s">
        <v>29</v>
      </c>
    </row>
    <row r="21" ht="9" customHeight="1">
      <c r="A21" s="4"/>
    </row>
    <row r="22" ht="36" customHeight="1">
      <c r="A22" s="3" t="s">
        <v>30</v>
      </c>
    </row>
    <row r="23" ht="9.75" customHeight="1">
      <c r="A23" s="5"/>
    </row>
    <row r="24" ht="12.75">
      <c r="A24" s="1" t="s">
        <v>31</v>
      </c>
    </row>
    <row r="25" ht="9.75" customHeight="1">
      <c r="A25" s="4"/>
    </row>
    <row r="26" ht="24.75">
      <c r="A26" s="3" t="s">
        <v>32</v>
      </c>
    </row>
    <row r="27" ht="9" customHeight="1">
      <c r="A27" s="4"/>
    </row>
    <row r="28" ht="12.75">
      <c r="A28" s="1" t="s">
        <v>0</v>
      </c>
    </row>
    <row r="29" ht="9" customHeight="1">
      <c r="A29" s="2"/>
    </row>
    <row r="30" ht="48" customHeight="1">
      <c r="A30" s="3" t="s">
        <v>33</v>
      </c>
    </row>
    <row r="31" ht="9" customHeight="1">
      <c r="A31" s="4"/>
    </row>
    <row r="32" ht="12.75">
      <c r="A32" s="1" t="s">
        <v>34</v>
      </c>
    </row>
    <row r="33" ht="9" customHeight="1">
      <c r="A33" s="2"/>
    </row>
    <row r="34" ht="61.5" customHeight="1">
      <c r="A34" s="6" t="s">
        <v>35</v>
      </c>
    </row>
    <row r="38" ht="12.75">
      <c r="A38" s="1" t="s">
        <v>1</v>
      </c>
    </row>
    <row r="39" ht="12.75">
      <c r="A39" s="2"/>
    </row>
    <row r="40" ht="72">
      <c r="A40" s="3" t="s">
        <v>15</v>
      </c>
    </row>
    <row r="41" ht="12.75">
      <c r="A41" s="3"/>
    </row>
    <row r="42" ht="12.75">
      <c r="A42" s="1" t="s">
        <v>2</v>
      </c>
    </row>
    <row r="43" ht="12.75">
      <c r="A43" s="2"/>
    </row>
    <row r="44" ht="24">
      <c r="A44" s="3" t="s">
        <v>16</v>
      </c>
    </row>
    <row r="45" ht="12.75">
      <c r="A45" s="4"/>
    </row>
    <row r="46" ht="12.75">
      <c r="A46" s="1" t="s">
        <v>3</v>
      </c>
    </row>
    <row r="47" ht="12.75">
      <c r="A47" s="2"/>
    </row>
    <row r="48" ht="48">
      <c r="A48" s="3" t="s">
        <v>17</v>
      </c>
    </row>
    <row r="49" ht="12.75">
      <c r="A49" s="5"/>
    </row>
    <row r="50" ht="12.75">
      <c r="A50" s="1" t="s">
        <v>4</v>
      </c>
    </row>
    <row r="51" ht="12.75">
      <c r="A51" s="2"/>
    </row>
    <row r="52" ht="72">
      <c r="A52" s="3" t="s">
        <v>18</v>
      </c>
    </row>
    <row r="53" ht="12.75">
      <c r="A53" s="2"/>
    </row>
    <row r="54" ht="12.75">
      <c r="A54" s="2"/>
    </row>
    <row r="55" ht="12.75">
      <c r="A55" s="2"/>
    </row>
    <row r="56" ht="12.75">
      <c r="A56" s="1" t="s">
        <v>5</v>
      </c>
    </row>
    <row r="57" ht="12.75">
      <c r="A57" s="2"/>
    </row>
    <row r="58" ht="12.75">
      <c r="A58" s="1" t="s">
        <v>12</v>
      </c>
    </row>
    <row r="59" ht="12.75">
      <c r="A59" s="3" t="s">
        <v>13</v>
      </c>
    </row>
    <row r="60" ht="12.75">
      <c r="A60" s="5"/>
    </row>
    <row r="61" ht="12.75">
      <c r="A61" s="5"/>
    </row>
    <row r="62" ht="12.75">
      <c r="A62" s="5"/>
    </row>
    <row r="63" ht="12.75">
      <c r="A63" s="1" t="s">
        <v>6</v>
      </c>
    </row>
    <row r="64" ht="12.75">
      <c r="A64" s="5"/>
    </row>
    <row r="65" ht="12.75">
      <c r="A65" s="3" t="s">
        <v>7</v>
      </c>
    </row>
    <row r="66" ht="12.75">
      <c r="A66" s="3" t="s">
        <v>8</v>
      </c>
    </row>
    <row r="67" ht="12.75">
      <c r="A67" s="3" t="s">
        <v>9</v>
      </c>
    </row>
    <row r="68" ht="12.75">
      <c r="A68" s="3" t="s">
        <v>10</v>
      </c>
    </row>
    <row r="69" ht="12.75">
      <c r="A69" s="3" t="s">
        <v>11</v>
      </c>
    </row>
    <row r="70" ht="12.75">
      <c r="A70" s="5"/>
    </row>
  </sheetData>
  <printOptions/>
  <pageMargins left="0.75" right="0.75" top="1" bottom="0.81" header="0.4921259845" footer="0.4921259845"/>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dimension ref="A1:I79"/>
  <sheetViews>
    <sheetView zoomScale="90" zoomScaleNormal="90" workbookViewId="0" topLeftCell="A1">
      <selection activeCell="A80" sqref="A80:IV65536"/>
    </sheetView>
  </sheetViews>
  <sheetFormatPr defaultColWidth="11.421875" defaultRowHeight="12.75"/>
  <cols>
    <col min="1" max="1" width="29.7109375" style="16" customWidth="1"/>
    <col min="2" max="9" width="9.7109375" style="16" customWidth="1"/>
    <col min="10" max="16384" width="11.421875" style="16" customWidth="1"/>
  </cols>
  <sheetData>
    <row r="1" spans="1:9" ht="15">
      <c r="A1" s="14" t="s">
        <v>70</v>
      </c>
      <c r="B1" s="15"/>
      <c r="C1" s="15"/>
      <c r="D1" s="15"/>
      <c r="E1" s="15"/>
      <c r="F1" s="15"/>
      <c r="G1" s="15"/>
      <c r="H1" s="15"/>
      <c r="I1" s="15"/>
    </row>
    <row r="2" spans="1:9" ht="14.25">
      <c r="A2" s="17"/>
      <c r="B2" s="17"/>
      <c r="C2" s="17"/>
      <c r="D2" s="17"/>
      <c r="E2" s="17"/>
      <c r="F2" s="17"/>
      <c r="G2" s="17"/>
      <c r="H2" s="17"/>
      <c r="I2" s="17"/>
    </row>
    <row r="3" spans="1:9" ht="12.75">
      <c r="A3" s="532" t="s">
        <v>52</v>
      </c>
      <c r="B3" s="535" t="s">
        <v>71</v>
      </c>
      <c r="C3" s="536"/>
      <c r="D3" s="528" t="s">
        <v>55</v>
      </c>
      <c r="E3" s="539"/>
      <c r="F3" s="528" t="s">
        <v>72</v>
      </c>
      <c r="G3" s="539"/>
      <c r="H3" s="528" t="s">
        <v>73</v>
      </c>
      <c r="I3" s="529"/>
    </row>
    <row r="4" spans="1:9" ht="12.75">
      <c r="A4" s="533"/>
      <c r="B4" s="537"/>
      <c r="C4" s="538"/>
      <c r="D4" s="530"/>
      <c r="E4" s="540"/>
      <c r="F4" s="530"/>
      <c r="G4" s="540"/>
      <c r="H4" s="530"/>
      <c r="I4" s="531"/>
    </row>
    <row r="5" spans="1:9" ht="12.75">
      <c r="A5" s="533"/>
      <c r="B5" s="18" t="s">
        <v>59</v>
      </c>
      <c r="C5" s="18" t="s">
        <v>60</v>
      </c>
      <c r="D5" s="18" t="s">
        <v>59</v>
      </c>
      <c r="E5" s="18" t="s">
        <v>60</v>
      </c>
      <c r="F5" s="18" t="s">
        <v>59</v>
      </c>
      <c r="G5" s="18" t="s">
        <v>60</v>
      </c>
      <c r="H5" s="18" t="s">
        <v>59</v>
      </c>
      <c r="I5" s="19" t="s">
        <v>60</v>
      </c>
    </row>
    <row r="6" spans="1:9" ht="12.75">
      <c r="A6" s="534"/>
      <c r="B6" s="20" t="s">
        <v>61</v>
      </c>
      <c r="C6" s="21" t="s">
        <v>74</v>
      </c>
      <c r="D6" s="21" t="s">
        <v>61</v>
      </c>
      <c r="E6" s="21" t="s">
        <v>74</v>
      </c>
      <c r="F6" s="21" t="s">
        <v>61</v>
      </c>
      <c r="G6" s="21" t="s">
        <v>74</v>
      </c>
      <c r="H6" s="21" t="s">
        <v>61</v>
      </c>
      <c r="I6" s="22" t="s">
        <v>74</v>
      </c>
    </row>
    <row r="7" spans="1:9" ht="9.75" customHeight="1">
      <c r="A7" s="23"/>
      <c r="B7" s="24"/>
      <c r="C7" s="24"/>
      <c r="D7" s="24"/>
      <c r="E7" s="24"/>
      <c r="F7" s="24"/>
      <c r="G7" s="24"/>
      <c r="H7" s="24"/>
      <c r="I7" s="24"/>
    </row>
    <row r="8" spans="1:9" ht="12.75">
      <c r="A8" s="25">
        <v>1991</v>
      </c>
      <c r="B8" s="26">
        <v>200</v>
      </c>
      <c r="C8" s="27">
        <v>17</v>
      </c>
      <c r="D8" s="26">
        <v>3300</v>
      </c>
      <c r="E8" s="28">
        <v>97</v>
      </c>
      <c r="F8" s="26">
        <v>3168</v>
      </c>
      <c r="G8" s="28">
        <v>105</v>
      </c>
      <c r="H8" s="26">
        <v>332</v>
      </c>
      <c r="I8" s="29">
        <v>9</v>
      </c>
    </row>
    <row r="9" spans="1:9" ht="12.75">
      <c r="A9" s="25">
        <v>1992</v>
      </c>
      <c r="B9" s="26">
        <v>332</v>
      </c>
      <c r="C9" s="27">
        <v>9</v>
      </c>
      <c r="D9" s="26">
        <v>5484</v>
      </c>
      <c r="E9" s="28">
        <v>124</v>
      </c>
      <c r="F9" s="26">
        <v>5277</v>
      </c>
      <c r="G9" s="28">
        <v>122</v>
      </c>
      <c r="H9" s="26">
        <v>539</v>
      </c>
      <c r="I9" s="29">
        <v>11</v>
      </c>
    </row>
    <row r="10" spans="1:9" ht="12.75">
      <c r="A10" s="25">
        <v>1993</v>
      </c>
      <c r="B10" s="26">
        <v>539</v>
      </c>
      <c r="C10" s="27">
        <v>11</v>
      </c>
      <c r="D10" s="26">
        <v>7626</v>
      </c>
      <c r="E10" s="28">
        <v>254</v>
      </c>
      <c r="F10" s="26">
        <v>7436</v>
      </c>
      <c r="G10" s="28">
        <v>249</v>
      </c>
      <c r="H10" s="26">
        <v>729</v>
      </c>
      <c r="I10" s="29">
        <v>16</v>
      </c>
    </row>
    <row r="11" spans="1:9" ht="12.75">
      <c r="A11" s="25">
        <v>1994</v>
      </c>
      <c r="B11" s="26">
        <v>729</v>
      </c>
      <c r="C11" s="27">
        <v>16</v>
      </c>
      <c r="D11" s="26">
        <v>9675</v>
      </c>
      <c r="E11" s="28">
        <v>265</v>
      </c>
      <c r="F11" s="26">
        <v>9408</v>
      </c>
      <c r="G11" s="28">
        <v>268</v>
      </c>
      <c r="H11" s="26">
        <v>996</v>
      </c>
      <c r="I11" s="29">
        <v>13</v>
      </c>
    </row>
    <row r="12" spans="1:9" ht="12.75">
      <c r="A12" s="25">
        <v>1995</v>
      </c>
      <c r="B12" s="26">
        <v>996</v>
      </c>
      <c r="C12" s="27">
        <v>13</v>
      </c>
      <c r="D12" s="26">
        <v>10874</v>
      </c>
      <c r="E12" s="28">
        <v>222</v>
      </c>
      <c r="F12" s="26">
        <v>10814</v>
      </c>
      <c r="G12" s="28">
        <v>234</v>
      </c>
      <c r="H12" s="26">
        <v>1056</v>
      </c>
      <c r="I12" s="29">
        <v>1</v>
      </c>
    </row>
    <row r="13" spans="1:9" ht="12.75" customHeight="1">
      <c r="A13" s="25" t="s">
        <v>75</v>
      </c>
      <c r="B13" s="26">
        <v>1056</v>
      </c>
      <c r="C13" s="27">
        <v>1</v>
      </c>
      <c r="D13" s="26">
        <v>11923</v>
      </c>
      <c r="E13" s="28">
        <v>231</v>
      </c>
      <c r="F13" s="26">
        <v>11724</v>
      </c>
      <c r="G13" s="28">
        <v>230</v>
      </c>
      <c r="H13" s="26">
        <v>1255</v>
      </c>
      <c r="I13" s="29">
        <v>2</v>
      </c>
    </row>
    <row r="14" spans="1:9" ht="12.75" customHeight="1">
      <c r="A14" s="25" t="s">
        <v>76</v>
      </c>
      <c r="B14" s="26">
        <v>1255</v>
      </c>
      <c r="C14" s="28">
        <v>2</v>
      </c>
      <c r="D14" s="26">
        <v>12480</v>
      </c>
      <c r="E14" s="28">
        <v>264</v>
      </c>
      <c r="F14" s="26">
        <v>12368</v>
      </c>
      <c r="G14" s="28">
        <v>264</v>
      </c>
      <c r="H14" s="30">
        <v>1367</v>
      </c>
      <c r="I14" s="31">
        <v>2</v>
      </c>
    </row>
    <row r="15" spans="1:9" ht="12.75" customHeight="1">
      <c r="A15" s="32" t="s">
        <v>77</v>
      </c>
      <c r="B15" s="26">
        <v>1367</v>
      </c>
      <c r="C15" s="28">
        <v>2</v>
      </c>
      <c r="D15" s="26">
        <v>13327</v>
      </c>
      <c r="E15" s="28">
        <v>244</v>
      </c>
      <c r="F15" s="26">
        <v>13145</v>
      </c>
      <c r="G15" s="28">
        <v>246</v>
      </c>
      <c r="H15" s="30">
        <v>1549</v>
      </c>
      <c r="I15" s="33">
        <v>0</v>
      </c>
    </row>
    <row r="16" spans="1:9" ht="12.75" customHeight="1">
      <c r="A16" s="32" t="s">
        <v>78</v>
      </c>
      <c r="B16" s="26">
        <v>1549</v>
      </c>
      <c r="C16" s="34">
        <v>0</v>
      </c>
      <c r="D16" s="26">
        <v>14172</v>
      </c>
      <c r="E16" s="28">
        <v>266</v>
      </c>
      <c r="F16" s="26">
        <v>14049</v>
      </c>
      <c r="G16" s="28">
        <v>266</v>
      </c>
      <c r="H16" s="30">
        <v>1672</v>
      </c>
      <c r="I16" s="33">
        <v>0</v>
      </c>
    </row>
    <row r="17" spans="1:9" ht="12.75" customHeight="1">
      <c r="A17" s="32" t="s">
        <v>80</v>
      </c>
      <c r="B17" s="26">
        <v>1672</v>
      </c>
      <c r="C17" s="34">
        <v>0</v>
      </c>
      <c r="D17" s="26">
        <v>14103</v>
      </c>
      <c r="E17" s="28">
        <v>271</v>
      </c>
      <c r="F17" s="26">
        <v>13967</v>
      </c>
      <c r="G17" s="28">
        <v>270</v>
      </c>
      <c r="H17" s="30">
        <v>1808</v>
      </c>
      <c r="I17" s="31">
        <v>1</v>
      </c>
    </row>
    <row r="18" spans="1:9" ht="12.75" customHeight="1">
      <c r="A18" s="32" t="s">
        <v>81</v>
      </c>
      <c r="B18" s="26">
        <v>1808</v>
      </c>
      <c r="C18" s="28">
        <v>1</v>
      </c>
      <c r="D18" s="26">
        <v>13558</v>
      </c>
      <c r="E18" s="28">
        <v>242</v>
      </c>
      <c r="F18" s="26">
        <v>13613</v>
      </c>
      <c r="G18" s="28">
        <v>241</v>
      </c>
      <c r="H18" s="30">
        <v>1753</v>
      </c>
      <c r="I18" s="31">
        <v>2</v>
      </c>
    </row>
    <row r="19" spans="1:9" ht="12.75" customHeight="1">
      <c r="A19" s="32" t="s">
        <v>82</v>
      </c>
      <c r="B19" s="26">
        <v>1753</v>
      </c>
      <c r="C19" s="28">
        <v>2</v>
      </c>
      <c r="D19" s="26">
        <v>14660</v>
      </c>
      <c r="E19" s="28">
        <v>273</v>
      </c>
      <c r="F19" s="26">
        <v>14559</v>
      </c>
      <c r="G19" s="28">
        <v>273</v>
      </c>
      <c r="H19" s="30">
        <v>1854</v>
      </c>
      <c r="I19" s="31">
        <v>2</v>
      </c>
    </row>
    <row r="20" spans="1:9" ht="12.75" customHeight="1">
      <c r="A20" s="32" t="s">
        <v>120</v>
      </c>
      <c r="B20" s="26">
        <v>1854</v>
      </c>
      <c r="C20" s="28">
        <v>2</v>
      </c>
      <c r="D20" s="26">
        <v>15299</v>
      </c>
      <c r="E20" s="28">
        <v>284</v>
      </c>
      <c r="F20" s="26">
        <v>15250</v>
      </c>
      <c r="G20" s="28">
        <v>286</v>
      </c>
      <c r="H20" s="30">
        <v>1903</v>
      </c>
      <c r="I20" s="33">
        <v>0</v>
      </c>
    </row>
    <row r="21" spans="1:9" ht="12.75" customHeight="1">
      <c r="A21" s="32" t="s">
        <v>121</v>
      </c>
      <c r="B21" s="26">
        <v>1903</v>
      </c>
      <c r="C21" s="34">
        <v>0</v>
      </c>
      <c r="D21" s="26">
        <v>15373</v>
      </c>
      <c r="E21" s="28">
        <v>793</v>
      </c>
      <c r="F21" s="26">
        <v>15298</v>
      </c>
      <c r="G21" s="28">
        <v>793</v>
      </c>
      <c r="H21" s="30">
        <v>1978</v>
      </c>
      <c r="I21" s="33">
        <v>0</v>
      </c>
    </row>
    <row r="22" spans="1:9" ht="12.75" customHeight="1">
      <c r="A22" s="35" t="s">
        <v>136</v>
      </c>
      <c r="B22" s="36">
        <f>'[1]TabTeil1'!F10+'[1]TabTeil1'!F99</f>
        <v>1978</v>
      </c>
      <c r="C22" s="37">
        <f>'[1]TabTeil1'!F99</f>
        <v>0</v>
      </c>
      <c r="D22" s="36">
        <f>'[1]TabTeil2'!I12+'[1]TabTeil2'!I104</f>
        <v>14813</v>
      </c>
      <c r="E22" s="38">
        <f>'[1]TabTeil2'!I104</f>
        <v>670</v>
      </c>
      <c r="F22" s="36">
        <f>'[1]TabTeil2'!K13+'[1]TabTeil2'!K105</f>
        <v>14797</v>
      </c>
      <c r="G22" s="38">
        <f>'[1]TabTeil2'!K105</f>
        <v>670</v>
      </c>
      <c r="H22" s="36">
        <f>'[1]TabTeil1'!F13+'[1]TabTeil1'!F102</f>
        <v>1994</v>
      </c>
      <c r="I22" s="39">
        <f>'[1]TabTeil1'!F102</f>
        <v>0</v>
      </c>
    </row>
    <row r="23" spans="1:9" ht="6.75" customHeight="1">
      <c r="A23" s="40"/>
      <c r="B23" s="41"/>
      <c r="C23" s="42"/>
      <c r="D23" s="42"/>
      <c r="E23" s="42"/>
      <c r="F23" s="42"/>
      <c r="G23" s="42"/>
      <c r="H23" s="42"/>
      <c r="I23" s="42"/>
    </row>
    <row r="24" spans="1:9" ht="12.75">
      <c r="A24" s="25" t="s">
        <v>83</v>
      </c>
      <c r="B24" s="41"/>
      <c r="C24" s="42"/>
      <c r="D24" s="42"/>
      <c r="E24" s="42"/>
      <c r="F24" s="42"/>
      <c r="G24" s="42"/>
      <c r="H24" s="42"/>
      <c r="I24" s="42"/>
    </row>
    <row r="25" spans="1:9" ht="12.75">
      <c r="A25" s="25" t="s">
        <v>84</v>
      </c>
      <c r="B25" s="43" t="s">
        <v>79</v>
      </c>
      <c r="C25" s="44">
        <v>0</v>
      </c>
      <c r="D25" s="26">
        <v>17</v>
      </c>
      <c r="E25" s="44">
        <v>0</v>
      </c>
      <c r="F25" s="26">
        <v>13</v>
      </c>
      <c r="G25" s="44">
        <v>0</v>
      </c>
      <c r="H25" s="26">
        <v>4</v>
      </c>
      <c r="I25" s="33">
        <v>0</v>
      </c>
    </row>
    <row r="26" spans="1:9" ht="12.75">
      <c r="A26" s="25" t="s">
        <v>85</v>
      </c>
      <c r="B26" s="26">
        <v>4</v>
      </c>
      <c r="C26" s="44">
        <v>0</v>
      </c>
      <c r="D26" s="26">
        <v>63</v>
      </c>
      <c r="E26" s="44">
        <v>0</v>
      </c>
      <c r="F26" s="26">
        <v>65</v>
      </c>
      <c r="G26" s="44">
        <v>0</v>
      </c>
      <c r="H26" s="26">
        <v>2</v>
      </c>
      <c r="I26" s="33">
        <v>0</v>
      </c>
    </row>
    <row r="27" spans="1:9" ht="12.75">
      <c r="A27" s="25" t="s">
        <v>86</v>
      </c>
      <c r="B27" s="26">
        <v>2</v>
      </c>
      <c r="C27" s="44">
        <v>0</v>
      </c>
      <c r="D27" s="26">
        <v>260</v>
      </c>
      <c r="E27" s="44">
        <v>0</v>
      </c>
      <c r="F27" s="26">
        <v>261</v>
      </c>
      <c r="G27" s="44">
        <v>0</v>
      </c>
      <c r="H27" s="26">
        <v>1</v>
      </c>
      <c r="I27" s="33">
        <v>0</v>
      </c>
    </row>
    <row r="28" spans="1:9" ht="12.75">
      <c r="A28" s="25" t="s">
        <v>87</v>
      </c>
      <c r="B28" s="26">
        <v>1</v>
      </c>
      <c r="C28" s="44">
        <v>0</v>
      </c>
      <c r="D28" s="26">
        <v>286</v>
      </c>
      <c r="E28" s="44">
        <v>0</v>
      </c>
      <c r="F28" s="26">
        <v>280</v>
      </c>
      <c r="G28" s="44">
        <v>0</v>
      </c>
      <c r="H28" s="26">
        <v>7</v>
      </c>
      <c r="I28" s="33">
        <v>0</v>
      </c>
    </row>
    <row r="29" spans="1:9" ht="12.75">
      <c r="A29" s="25" t="s">
        <v>88</v>
      </c>
      <c r="B29" s="26">
        <v>7</v>
      </c>
      <c r="C29" s="44">
        <v>0</v>
      </c>
      <c r="D29" s="26">
        <v>358</v>
      </c>
      <c r="E29" s="44">
        <v>0</v>
      </c>
      <c r="F29" s="26">
        <v>360</v>
      </c>
      <c r="G29" s="44">
        <v>0</v>
      </c>
      <c r="H29" s="26">
        <v>5</v>
      </c>
      <c r="I29" s="33">
        <v>0</v>
      </c>
    </row>
    <row r="30" spans="1:9" ht="12.75">
      <c r="A30" s="25" t="s">
        <v>89</v>
      </c>
      <c r="B30" s="26">
        <v>5</v>
      </c>
      <c r="C30" s="44">
        <v>0</v>
      </c>
      <c r="D30" s="26">
        <v>816</v>
      </c>
      <c r="E30" s="44">
        <v>0</v>
      </c>
      <c r="F30" s="26">
        <v>817</v>
      </c>
      <c r="G30" s="44">
        <v>0</v>
      </c>
      <c r="H30" s="26">
        <v>4</v>
      </c>
      <c r="I30" s="33">
        <v>0</v>
      </c>
    </row>
    <row r="31" spans="1:9" ht="12.75">
      <c r="A31" s="25" t="s">
        <v>90</v>
      </c>
      <c r="B31" s="26">
        <v>4</v>
      </c>
      <c r="C31" s="44">
        <v>0</v>
      </c>
      <c r="D31" s="26">
        <v>964</v>
      </c>
      <c r="E31" s="44">
        <v>0</v>
      </c>
      <c r="F31" s="26">
        <v>962</v>
      </c>
      <c r="G31" s="44">
        <v>0</v>
      </c>
      <c r="H31" s="26">
        <v>6</v>
      </c>
      <c r="I31" s="33">
        <v>0</v>
      </c>
    </row>
    <row r="32" spans="1:9" ht="12.75">
      <c r="A32" s="25" t="s">
        <v>91</v>
      </c>
      <c r="B32" s="26">
        <v>6</v>
      </c>
      <c r="C32" s="44">
        <v>0</v>
      </c>
      <c r="D32" s="26">
        <v>1294</v>
      </c>
      <c r="E32" s="44">
        <v>0</v>
      </c>
      <c r="F32" s="26">
        <v>1294</v>
      </c>
      <c r="G32" s="44">
        <v>0</v>
      </c>
      <c r="H32" s="26">
        <v>6</v>
      </c>
      <c r="I32" s="33">
        <v>0</v>
      </c>
    </row>
    <row r="33" spans="1:9" ht="12.75">
      <c r="A33" s="25" t="s">
        <v>92</v>
      </c>
      <c r="B33" s="26">
        <v>6</v>
      </c>
      <c r="C33" s="44">
        <v>0</v>
      </c>
      <c r="D33" s="26">
        <v>1809</v>
      </c>
      <c r="E33" s="44">
        <v>0</v>
      </c>
      <c r="F33" s="26">
        <v>1813</v>
      </c>
      <c r="G33" s="44">
        <v>0</v>
      </c>
      <c r="H33" s="26">
        <v>2</v>
      </c>
      <c r="I33" s="33">
        <v>0</v>
      </c>
    </row>
    <row r="34" spans="1:9" ht="12.75">
      <c r="A34" s="25" t="s">
        <v>93</v>
      </c>
      <c r="B34" s="26">
        <v>2</v>
      </c>
      <c r="C34" s="44">
        <v>0</v>
      </c>
      <c r="D34" s="26">
        <v>2147</v>
      </c>
      <c r="E34" s="44">
        <v>0</v>
      </c>
      <c r="F34" s="26">
        <v>2145</v>
      </c>
      <c r="G34" s="44">
        <v>0</v>
      </c>
      <c r="H34" s="26">
        <v>4</v>
      </c>
      <c r="I34" s="33">
        <v>0</v>
      </c>
    </row>
    <row r="35" spans="1:9" ht="12.75">
      <c r="A35" s="25" t="s">
        <v>94</v>
      </c>
      <c r="B35" s="26">
        <v>4</v>
      </c>
      <c r="C35" s="44">
        <v>0</v>
      </c>
      <c r="D35" s="26">
        <v>2708</v>
      </c>
      <c r="E35" s="44">
        <v>0</v>
      </c>
      <c r="F35" s="26">
        <v>2711</v>
      </c>
      <c r="G35" s="44">
        <v>0</v>
      </c>
      <c r="H35" s="26">
        <v>1</v>
      </c>
      <c r="I35" s="33">
        <v>0</v>
      </c>
    </row>
    <row r="36" spans="1:9" ht="12.75">
      <c r="A36" s="25" t="s">
        <v>95</v>
      </c>
      <c r="B36" s="26">
        <v>1</v>
      </c>
      <c r="C36" s="44">
        <v>0</v>
      </c>
      <c r="D36" s="26">
        <v>3158</v>
      </c>
      <c r="E36" s="44">
        <v>0</v>
      </c>
      <c r="F36" s="26">
        <v>3143</v>
      </c>
      <c r="G36" s="44">
        <v>0</v>
      </c>
      <c r="H36" s="26">
        <v>16</v>
      </c>
      <c r="I36" s="33">
        <v>0</v>
      </c>
    </row>
    <row r="37" spans="1:9" ht="12.75">
      <c r="A37" s="25" t="s">
        <v>122</v>
      </c>
      <c r="B37" s="26">
        <v>16</v>
      </c>
      <c r="C37" s="44">
        <v>0</v>
      </c>
      <c r="D37" s="26">
        <v>4820</v>
      </c>
      <c r="E37" s="44">
        <v>0</v>
      </c>
      <c r="F37" s="26">
        <v>4828</v>
      </c>
      <c r="G37" s="44">
        <v>0</v>
      </c>
      <c r="H37" s="26">
        <v>8</v>
      </c>
      <c r="I37" s="33">
        <v>0</v>
      </c>
    </row>
    <row r="38" spans="1:9" ht="12.75">
      <c r="A38" s="25" t="s">
        <v>123</v>
      </c>
      <c r="B38" s="26">
        <v>8</v>
      </c>
      <c r="C38" s="44">
        <v>0</v>
      </c>
      <c r="D38" s="26">
        <v>5139</v>
      </c>
      <c r="E38" s="28">
        <v>473</v>
      </c>
      <c r="F38" s="26">
        <v>5140</v>
      </c>
      <c r="G38" s="45">
        <v>473</v>
      </c>
      <c r="H38" s="26">
        <v>7</v>
      </c>
      <c r="I38" s="33">
        <v>0</v>
      </c>
    </row>
    <row r="39" spans="1:9" ht="12.75">
      <c r="A39" s="25" t="s">
        <v>137</v>
      </c>
      <c r="B39" s="26">
        <f>'[1]TabTeil1'!F60+'[1]TabTeil1'!F116</f>
        <v>7</v>
      </c>
      <c r="C39" s="44">
        <f>'[1]TabTeil1'!F116</f>
        <v>0</v>
      </c>
      <c r="D39" s="26">
        <f>'[1]TabTeil2'!I63+'[1]TabTeil2'!I123</f>
        <v>5067</v>
      </c>
      <c r="E39" s="28">
        <f>'[1]TabTeil2'!I123</f>
        <v>377</v>
      </c>
      <c r="F39" s="26">
        <f>'[1]TabTeil2'!K64+'[1]TabTeil2'!K124</f>
        <v>5063</v>
      </c>
      <c r="G39" s="45">
        <f>'[1]TabTeil2'!K124</f>
        <v>377</v>
      </c>
      <c r="H39" s="26">
        <f>'[1]TabTeil1'!F63+'[1]TabTeil1'!F119</f>
        <v>11</v>
      </c>
      <c r="I39" s="33">
        <f>'[1]TabTeil1'!F119</f>
        <v>0</v>
      </c>
    </row>
    <row r="40" spans="1:9" ht="6.75" customHeight="1">
      <c r="A40" s="40"/>
      <c r="B40" s="45"/>
      <c r="C40" s="29"/>
      <c r="D40" s="46"/>
      <c r="E40" s="45"/>
      <c r="F40" s="46"/>
      <c r="G40" s="45"/>
      <c r="H40" s="26"/>
      <c r="I40" s="29"/>
    </row>
    <row r="41" spans="1:9" ht="12.75">
      <c r="A41" s="47" t="s">
        <v>96</v>
      </c>
      <c r="B41" s="45"/>
      <c r="C41" s="29"/>
      <c r="D41" s="46"/>
      <c r="E41" s="45"/>
      <c r="F41" s="46"/>
      <c r="G41" s="45"/>
      <c r="H41" s="26"/>
      <c r="I41" s="29"/>
    </row>
    <row r="42" spans="1:9" ht="12.75">
      <c r="A42" s="47" t="s">
        <v>97</v>
      </c>
      <c r="B42" s="26">
        <f>'[1]TabTeil1'!G10+'[1]TabTeil1'!G99</f>
        <v>437</v>
      </c>
      <c r="C42" s="44">
        <f>'[1]TabTeil1'!G99</f>
        <v>0</v>
      </c>
      <c r="D42" s="48" t="s">
        <v>185</v>
      </c>
      <c r="E42" s="48" t="s">
        <v>186</v>
      </c>
      <c r="F42" s="48" t="s">
        <v>185</v>
      </c>
      <c r="G42" s="48" t="s">
        <v>186</v>
      </c>
      <c r="H42" s="26">
        <f>'[1]TabTeil1'!G13+'[1]TabTeil1'!G102</f>
        <v>438</v>
      </c>
      <c r="I42" s="33">
        <f>'[1]TabTeil1'!G102</f>
        <v>0</v>
      </c>
    </row>
    <row r="43" spans="1:9" ht="12.75">
      <c r="A43" s="47" t="s">
        <v>98</v>
      </c>
      <c r="B43" s="26">
        <f>'[1]TabTeil1'!H10+'[1]TabTeil1'!H99</f>
        <v>1541</v>
      </c>
      <c r="C43" s="44">
        <f>'[1]TabTeil1'!H99</f>
        <v>0</v>
      </c>
      <c r="D43" s="48" t="s">
        <v>185</v>
      </c>
      <c r="E43" s="48" t="s">
        <v>186</v>
      </c>
      <c r="F43" s="48" t="s">
        <v>185</v>
      </c>
      <c r="G43" s="48" t="s">
        <v>186</v>
      </c>
      <c r="H43" s="26">
        <f>'[1]TabTeil1'!H13+'[1]TabTeil1'!H102</f>
        <v>1556</v>
      </c>
      <c r="I43" s="33">
        <f>'[1]TabTeil1'!H102</f>
        <v>0</v>
      </c>
    </row>
    <row r="44" spans="1:9" ht="6.75" customHeight="1">
      <c r="A44" s="47"/>
      <c r="B44" s="49"/>
      <c r="C44" s="29"/>
      <c r="D44" s="46"/>
      <c r="E44" s="45"/>
      <c r="F44" s="46"/>
      <c r="G44" s="45"/>
      <c r="H44" s="26"/>
      <c r="I44" s="33"/>
    </row>
    <row r="45" spans="1:9" ht="12.75">
      <c r="A45" s="47" t="s">
        <v>99</v>
      </c>
      <c r="B45" s="26">
        <f>'[1]TabTeil1'!P10+'[1]TabTeil1'!P99</f>
        <v>1390</v>
      </c>
      <c r="C45" s="44">
        <f>'[1]TabTeil1'!P99</f>
        <v>0</v>
      </c>
      <c r="D45" s="26">
        <f>'[1]TabTeil1'!P11+'[1]TabTeil1'!P100</f>
        <v>10165</v>
      </c>
      <c r="E45" s="28">
        <f>'[1]TabTeil1'!P100</f>
        <v>424</v>
      </c>
      <c r="F45" s="26">
        <f>'[1]TabTeil1'!P101+'[1]TabTeil1'!P12</f>
        <v>10109</v>
      </c>
      <c r="G45" s="28">
        <f>'[1]TabTeil1'!P101</f>
        <v>424</v>
      </c>
      <c r="H45" s="26">
        <f>'[1]TabTeil1'!P13+'[1]TabTeil1'!P102</f>
        <v>1446</v>
      </c>
      <c r="I45" s="33">
        <f>'[1]TabTeil1'!P102</f>
        <v>0</v>
      </c>
    </row>
    <row r="46" spans="1:9" ht="12.75">
      <c r="A46" s="47" t="s">
        <v>100</v>
      </c>
      <c r="B46" s="26">
        <f>'[1]TabTeil2'!C11+'[1]TabTeil2'!C103</f>
        <v>266</v>
      </c>
      <c r="C46" s="44">
        <f>'[1]TabTeil2'!C103</f>
        <v>0</v>
      </c>
      <c r="D46" s="26">
        <f>'[1]TabTeil2'!C12+'[1]TabTeil2'!C104</f>
        <v>858</v>
      </c>
      <c r="E46" s="28">
        <f>'[1]TabTeil2'!C104</f>
        <v>17</v>
      </c>
      <c r="F46" s="26">
        <f>'[1]TabTeil2'!C105+'[1]TabTeil2'!C13</f>
        <v>870</v>
      </c>
      <c r="G46" s="28">
        <f>'[1]TabTeil2'!C105</f>
        <v>17</v>
      </c>
      <c r="H46" s="26">
        <f>'[1]TabTeil2'!C14+'[1]TabTeil2'!C106</f>
        <v>254</v>
      </c>
      <c r="I46" s="33">
        <f>'[1]TabTeil2'!C106</f>
        <v>0</v>
      </c>
    </row>
    <row r="47" spans="1:9" ht="12.75">
      <c r="A47" s="47" t="s">
        <v>101</v>
      </c>
      <c r="B47" s="50">
        <f>'[1]TabTeil2'!E11+'[1]TabTeil2'!E103</f>
        <v>0</v>
      </c>
      <c r="C47" s="44">
        <f>'[1]TabTeil2'!E103</f>
        <v>0</v>
      </c>
      <c r="D47" s="50">
        <f>'[1]TabTeil2'!E104+'[1]TabTeil2'!E12</f>
        <v>0</v>
      </c>
      <c r="E47" s="44">
        <f>'[1]TabTeil2'!E104</f>
        <v>0</v>
      </c>
      <c r="F47" s="50">
        <f>'[1]TabTeil2'!E13+'[1]TabTeil2'!E105</f>
        <v>0</v>
      </c>
      <c r="G47" s="44">
        <f>'[1]TabTeil2'!E105</f>
        <v>0</v>
      </c>
      <c r="H47" s="50">
        <f>'[1]TabTeil2'!E14+'[1]TabTeil2'!E106</f>
        <v>0</v>
      </c>
      <c r="I47" s="33">
        <f>'[1]TabTeil2'!E106</f>
        <v>0</v>
      </c>
    </row>
    <row r="48" spans="1:9" ht="12.75">
      <c r="A48" s="47" t="s">
        <v>102</v>
      </c>
      <c r="B48" s="26">
        <f>'[1]TabTeil2'!F11+'[1]TabTeil2'!F103</f>
        <v>12</v>
      </c>
      <c r="C48" s="44">
        <f>'[1]TabTeil2'!F103</f>
        <v>0</v>
      </c>
      <c r="D48" s="26">
        <f>'[1]TabTeil2'!F104+'[1]TabTeil2'!F12</f>
        <v>2435</v>
      </c>
      <c r="E48" s="28">
        <f>'[1]TabTeil2'!F104</f>
        <v>208</v>
      </c>
      <c r="F48" s="26">
        <f>'[1]TabTeil2'!F13+'[1]TabTeil2'!F105</f>
        <v>2425</v>
      </c>
      <c r="G48" s="28">
        <f>'[1]TabTeil2'!F105</f>
        <v>208</v>
      </c>
      <c r="H48" s="26">
        <f>'[1]TabTeil2'!F106+'[1]TabTeil2'!F14</f>
        <v>22</v>
      </c>
      <c r="I48" s="33">
        <f>'[1]TabTeil2'!F106</f>
        <v>0</v>
      </c>
    </row>
    <row r="49" spans="1:9" ht="12.75">
      <c r="A49" s="47" t="s">
        <v>103</v>
      </c>
      <c r="B49" s="26">
        <f>'[1]TabTeil1'!I10+'[1]TabTeil1'!I99</f>
        <v>310</v>
      </c>
      <c r="C49" s="44">
        <f>'[1]TabTeil1'!I99</f>
        <v>0</v>
      </c>
      <c r="D49" s="26">
        <f>'[1]TabTeil1'!I100+'[1]TabTeil1'!I11</f>
        <v>1355</v>
      </c>
      <c r="E49" s="28">
        <f>'[1]TabTeil1'!I100</f>
        <v>21</v>
      </c>
      <c r="F49" s="26">
        <f>'[1]TabTeil1'!I12+'[1]TabTeil1'!I101</f>
        <v>1393</v>
      </c>
      <c r="G49" s="28">
        <f>'[1]TabTeil1'!I101</f>
        <v>21</v>
      </c>
      <c r="H49" s="26">
        <f>'[1]TabTeil1'!I102+'[1]TabTeil1'!I13</f>
        <v>272</v>
      </c>
      <c r="I49" s="33">
        <f>'[1]TabTeil1'!I102</f>
        <v>0</v>
      </c>
    </row>
    <row r="50" spans="1:9" ht="6.75" customHeight="1">
      <c r="A50" s="47"/>
      <c r="B50" s="26"/>
      <c r="C50" s="29"/>
      <c r="D50" s="46"/>
      <c r="E50" s="45"/>
      <c r="F50" s="46"/>
      <c r="G50" s="45"/>
      <c r="H50" s="26"/>
      <c r="I50" s="33"/>
    </row>
    <row r="51" spans="1:9" ht="12.75">
      <c r="A51" s="47" t="s">
        <v>104</v>
      </c>
      <c r="B51" s="26"/>
      <c r="C51" s="29"/>
      <c r="D51" s="46"/>
      <c r="E51" s="45"/>
      <c r="F51" s="46"/>
      <c r="G51" s="45"/>
      <c r="H51" s="26"/>
      <c r="I51" s="33"/>
    </row>
    <row r="52" spans="1:9" ht="12.75">
      <c r="A52" s="47" t="s">
        <v>105</v>
      </c>
      <c r="B52" s="26">
        <v>112</v>
      </c>
      <c r="C52" s="28">
        <v>9</v>
      </c>
      <c r="D52" s="48" t="s">
        <v>185</v>
      </c>
      <c r="E52" s="48" t="s">
        <v>186</v>
      </c>
      <c r="F52" s="48" t="s">
        <v>185</v>
      </c>
      <c r="G52" s="48" t="s">
        <v>186</v>
      </c>
      <c r="H52" s="26">
        <f>'[1]Übersicht'!E196+'[1]Übersicht'!F196</f>
        <v>119</v>
      </c>
      <c r="I52" s="31">
        <f>'[1]Übersicht'!E175+'[1]Übersicht'!F175+'[1]Übersicht'!E119+'[1]Übersicht'!F119</f>
        <v>10</v>
      </c>
    </row>
    <row r="53" spans="1:9" ht="6.75" customHeight="1">
      <c r="A53" s="47"/>
      <c r="B53" s="26"/>
      <c r="C53" s="29"/>
      <c r="D53" s="46"/>
      <c r="E53" s="45"/>
      <c r="F53" s="46"/>
      <c r="G53" s="45"/>
      <c r="H53" s="26"/>
      <c r="I53" s="26"/>
    </row>
    <row r="54" spans="1:9" ht="12.75">
      <c r="A54" s="47" t="s">
        <v>0</v>
      </c>
      <c r="B54" s="26">
        <f>'[1]TabTeil1'!P10+'[1]TabTeil1'!P99</f>
        <v>1390</v>
      </c>
      <c r="C54" s="44">
        <f>'[1]TabTeil1'!P99</f>
        <v>0</v>
      </c>
      <c r="D54" s="26">
        <f>'[1]TabTeil1'!P100+'[1]TabTeil1'!P11</f>
        <v>10165</v>
      </c>
      <c r="E54" s="28">
        <f>'[1]TabTeil1'!P100</f>
        <v>424</v>
      </c>
      <c r="F54" s="26">
        <f>F45</f>
        <v>10109</v>
      </c>
      <c r="G54" s="28">
        <f>'[1]TabTeil1'!P101</f>
        <v>424</v>
      </c>
      <c r="H54" s="26">
        <f>H45</f>
        <v>1446</v>
      </c>
      <c r="I54" s="33">
        <f>I45</f>
        <v>0</v>
      </c>
    </row>
    <row r="55" spans="1:9" ht="12.75">
      <c r="A55" s="47" t="s">
        <v>96</v>
      </c>
      <c r="B55" s="26"/>
      <c r="C55" s="29"/>
      <c r="D55" s="26"/>
      <c r="E55" s="45"/>
      <c r="F55" s="26"/>
      <c r="G55" s="45"/>
      <c r="H55" s="26"/>
      <c r="I55" s="33"/>
    </row>
    <row r="56" spans="1:9" ht="12.75">
      <c r="A56" s="47" t="s">
        <v>106</v>
      </c>
      <c r="B56" s="26">
        <f>'[1]TabTeil1'!M10+'[1]TabTeil1'!M99</f>
        <v>151</v>
      </c>
      <c r="C56" s="44">
        <f>'[1]TabTeil1'!M99</f>
        <v>0</v>
      </c>
      <c r="D56" s="26">
        <f>'[1]TabTeil1'!M100+'[1]TabTeil1'!M11</f>
        <v>2483</v>
      </c>
      <c r="E56" s="28">
        <f>'[1]TabTeil1'!M100</f>
        <v>96</v>
      </c>
      <c r="F56" s="26">
        <f>'[1]TabTeil1'!M12+'[1]TabTeil1'!M101</f>
        <v>2453</v>
      </c>
      <c r="G56" s="28">
        <f>'[1]TabTeil1'!M101</f>
        <v>96</v>
      </c>
      <c r="H56" s="26">
        <f>'[1]TabTeil1'!M13+'[1]TabTeil1'!M102</f>
        <v>181</v>
      </c>
      <c r="I56" s="33">
        <f>'[1]TabTeil1'!M102</f>
        <v>0</v>
      </c>
    </row>
    <row r="57" spans="1:9" ht="12.75">
      <c r="A57" s="47" t="s">
        <v>107</v>
      </c>
      <c r="B57" s="26">
        <f>'[1]TabTeil1'!N10+'[1]TabTeil1'!N99</f>
        <v>323</v>
      </c>
      <c r="C57" s="44">
        <f>'[1]TabTeil1'!N99</f>
        <v>0</v>
      </c>
      <c r="D57" s="26">
        <f>'[1]TabTeil1'!N100+'[1]TabTeil1'!N11</f>
        <v>2655</v>
      </c>
      <c r="E57" s="28">
        <f>'[1]TabTeil1'!N100</f>
        <v>138</v>
      </c>
      <c r="F57" s="26">
        <f>'[1]TabTeil1'!N12+'[1]TabTeil1'!N101</f>
        <v>2675</v>
      </c>
      <c r="G57" s="28">
        <f>'[1]TabTeil1'!N101</f>
        <v>138</v>
      </c>
      <c r="H57" s="26">
        <f>'[1]TabTeil1'!N102+'[1]TabTeil1'!N13</f>
        <v>303</v>
      </c>
      <c r="I57" s="33">
        <f>'[1]TabTeil1'!N102</f>
        <v>0</v>
      </c>
    </row>
    <row r="58" spans="1:9" ht="12.75">
      <c r="A58" s="47" t="s">
        <v>108</v>
      </c>
      <c r="B58" s="26">
        <f>'[1]TabTeil1'!O10+'[1]TabTeil1'!O99</f>
        <v>916</v>
      </c>
      <c r="C58" s="44">
        <f>'[1]TabTeil1'!O99</f>
        <v>0</v>
      </c>
      <c r="D58" s="26">
        <f>'[1]TabTeil1'!O100+'[1]TabTeil1'!O11</f>
        <v>5027</v>
      </c>
      <c r="E58" s="28">
        <f>'[1]TabTeil1'!O100</f>
        <v>190</v>
      </c>
      <c r="F58" s="26">
        <f>'[1]TabTeil1'!O12+'[1]TabTeil1'!O101</f>
        <v>4981</v>
      </c>
      <c r="G58" s="28">
        <f>'[1]TabTeil1'!O101</f>
        <v>190</v>
      </c>
      <c r="H58" s="26">
        <f>'[1]TabTeil1'!O13+'[1]TabTeil1'!O102</f>
        <v>962</v>
      </c>
      <c r="I58" s="33">
        <f>'[1]TabTeil1'!O102</f>
        <v>0</v>
      </c>
    </row>
    <row r="59" spans="1:9" ht="6.75" customHeight="1">
      <c r="A59" s="47"/>
      <c r="B59" s="26"/>
      <c r="C59" s="44"/>
      <c r="D59" s="26"/>
      <c r="E59" s="45"/>
      <c r="F59" s="26"/>
      <c r="G59" s="45"/>
      <c r="H59" s="26"/>
      <c r="I59" s="33"/>
    </row>
    <row r="60" spans="1:9" ht="14.25" customHeight="1">
      <c r="A60" s="47" t="s">
        <v>109</v>
      </c>
      <c r="B60" s="26">
        <f>'[1]TabTeil1'!Q10+'[1]TabTeil1'!Q99</f>
        <v>60</v>
      </c>
      <c r="C60" s="44">
        <f>'[1]TabTeil1'!Q99</f>
        <v>0</v>
      </c>
      <c r="D60" s="26">
        <f>'[1]TabTeil1'!Q100+'[1]TabTeil1'!Q11</f>
        <v>1278</v>
      </c>
      <c r="E60" s="28">
        <f>'[1]TabTeil1'!Q100</f>
        <v>67</v>
      </c>
      <c r="F60" s="26">
        <f>'[1]TabTeil1'!Q12+'[1]TabTeil1'!Q101</f>
        <v>1277</v>
      </c>
      <c r="G60" s="28">
        <f>'[1]TabTeil1'!Q101</f>
        <v>67</v>
      </c>
      <c r="H60" s="26">
        <f>'[1]TabTeil1'!Q102+'[1]TabTeil1'!Q13</f>
        <v>61</v>
      </c>
      <c r="I60" s="33">
        <f>'[1]TabTeil1'!Q102</f>
        <v>0</v>
      </c>
    </row>
    <row r="61" spans="1:9" ht="6.75" customHeight="1">
      <c r="A61" s="47"/>
      <c r="B61" s="26"/>
      <c r="C61" s="44"/>
      <c r="D61" s="26"/>
      <c r="E61" s="45"/>
      <c r="F61" s="26"/>
      <c r="G61" s="45"/>
      <c r="H61" s="26"/>
      <c r="I61" s="33"/>
    </row>
    <row r="62" spans="1:9" ht="12.75">
      <c r="A62" s="47" t="s">
        <v>110</v>
      </c>
      <c r="B62" s="26"/>
      <c r="D62" s="26"/>
      <c r="E62" s="45"/>
      <c r="F62" s="26"/>
      <c r="G62" s="45"/>
      <c r="H62" s="26"/>
      <c r="I62" s="33"/>
    </row>
    <row r="63" spans="1:9" ht="12.75">
      <c r="A63" s="47" t="s">
        <v>111</v>
      </c>
      <c r="B63" s="26">
        <f>'[1]TabTeil1'!R10+'[1]TabTeil1'!R99</f>
        <v>86</v>
      </c>
      <c r="C63" s="44">
        <f>'[1]TabTeil1'!R99</f>
        <v>0</v>
      </c>
      <c r="D63" s="26">
        <f>'[1]TabTeil1'!R100+'[1]TabTeil1'!R11</f>
        <v>516</v>
      </c>
      <c r="E63" s="28">
        <f>'[1]TabTeil1'!R100</f>
        <v>6</v>
      </c>
      <c r="F63" s="26">
        <f>'[1]TabTeil1'!R12+'[1]TabTeil1'!R101</f>
        <v>530</v>
      </c>
      <c r="G63" s="28">
        <f>'[1]TabTeil1'!R101</f>
        <v>6</v>
      </c>
      <c r="H63" s="26">
        <f>'[1]TabTeil1'!R13+'[1]TabTeil1'!R102</f>
        <v>72</v>
      </c>
      <c r="I63" s="33">
        <f>'[1]TabTeil1'!R102</f>
        <v>0</v>
      </c>
    </row>
    <row r="64" spans="1:9" ht="6.75" customHeight="1">
      <c r="A64" s="47"/>
      <c r="B64" s="26"/>
      <c r="C64" s="44"/>
      <c r="D64" s="26"/>
      <c r="E64" s="45"/>
      <c r="F64" s="26"/>
      <c r="G64" s="45"/>
      <c r="H64" s="26"/>
      <c r="I64" s="33"/>
    </row>
    <row r="65" spans="1:9" ht="12.75">
      <c r="A65" s="47" t="s">
        <v>1</v>
      </c>
      <c r="B65" s="26">
        <f>'[1]TabTeil2'!C11+'[1]TabTeil2'!C103</f>
        <v>266</v>
      </c>
      <c r="C65" s="44">
        <f>'[1]TabTeil2'!C103</f>
        <v>0</v>
      </c>
      <c r="D65" s="26">
        <f aca="true" t="shared" si="0" ref="D65:I65">D46</f>
        <v>858</v>
      </c>
      <c r="E65" s="28">
        <f t="shared" si="0"/>
        <v>17</v>
      </c>
      <c r="F65" s="26">
        <f t="shared" si="0"/>
        <v>870</v>
      </c>
      <c r="G65" s="28">
        <f t="shared" si="0"/>
        <v>17</v>
      </c>
      <c r="H65" s="26">
        <f t="shared" si="0"/>
        <v>254</v>
      </c>
      <c r="I65" s="33">
        <f t="shared" si="0"/>
        <v>0</v>
      </c>
    </row>
    <row r="66" spans="1:9" ht="12.75">
      <c r="A66" s="47" t="s">
        <v>112</v>
      </c>
      <c r="B66" s="26"/>
      <c r="C66" s="44"/>
      <c r="D66" s="46"/>
      <c r="E66" s="45"/>
      <c r="F66" s="46"/>
      <c r="G66" s="45"/>
      <c r="H66" s="26"/>
      <c r="I66" s="26"/>
    </row>
    <row r="67" spans="1:9" ht="12.75">
      <c r="A67" s="47" t="s">
        <v>113</v>
      </c>
      <c r="B67" s="50">
        <f>'[1]TabTeil2'!D11+'[1]TabTeil2'!D103</f>
        <v>0</v>
      </c>
      <c r="C67" s="44">
        <f>'[1]TabTeil2'!D103</f>
        <v>0</v>
      </c>
      <c r="D67" s="50">
        <f>'[1]TabTeil2'!D12+'[1]TabTeil2'!D104</f>
        <v>0</v>
      </c>
      <c r="E67" s="44">
        <f>'[1]TabTeil2'!D104</f>
        <v>0</v>
      </c>
      <c r="F67" s="50">
        <f>'[1]TabTeil2'!D105+'[1]TabTeil2'!D13</f>
        <v>0</v>
      </c>
      <c r="G67" s="44">
        <f>'[1]TabTeil2'!D105</f>
        <v>0</v>
      </c>
      <c r="H67" s="50">
        <f>'[1]TabTeil2'!D14+'[1]TabTeil2'!D106</f>
        <v>0</v>
      </c>
      <c r="I67" s="33">
        <f>'[1]TabTeil2'!D106</f>
        <v>0</v>
      </c>
    </row>
    <row r="68" spans="1:9" ht="6.75" customHeight="1">
      <c r="A68" s="47"/>
      <c r="B68" s="26"/>
      <c r="C68" s="29"/>
      <c r="D68" s="26"/>
      <c r="E68" s="45"/>
      <c r="F68" s="26"/>
      <c r="G68" s="45"/>
      <c r="H68" s="26"/>
      <c r="I68" s="33"/>
    </row>
    <row r="69" spans="1:9" ht="12.75">
      <c r="A69" s="47" t="s">
        <v>114</v>
      </c>
      <c r="B69" s="26">
        <f>'[1]TabTeil2'!F11+'[1]TabTeil2'!F103</f>
        <v>12</v>
      </c>
      <c r="C69" s="44">
        <f>'[1]TabTeil2'!F103</f>
        <v>0</v>
      </c>
      <c r="D69" s="26">
        <f aca="true" t="shared" si="1" ref="D69:I69">D48</f>
        <v>2435</v>
      </c>
      <c r="E69" s="28">
        <f t="shared" si="1"/>
        <v>208</v>
      </c>
      <c r="F69" s="26">
        <f t="shared" si="1"/>
        <v>2425</v>
      </c>
      <c r="G69" s="28">
        <f t="shared" si="1"/>
        <v>208</v>
      </c>
      <c r="H69" s="26">
        <f t="shared" si="1"/>
        <v>22</v>
      </c>
      <c r="I69" s="33">
        <f t="shared" si="1"/>
        <v>0</v>
      </c>
    </row>
    <row r="70" spans="1:9" ht="12.75">
      <c r="A70" s="47" t="s">
        <v>112</v>
      </c>
      <c r="B70" s="26"/>
      <c r="C70" s="29"/>
      <c r="D70" s="26"/>
      <c r="E70" s="28"/>
      <c r="F70" s="26"/>
      <c r="G70" s="28"/>
      <c r="H70" s="26"/>
      <c r="I70" s="26"/>
    </row>
    <row r="71" spans="1:9" ht="12.75">
      <c r="A71" s="47" t="s">
        <v>115</v>
      </c>
      <c r="B71" s="26">
        <f>'[1]TabTeil2'!H11+'[1]TabTeil2'!H103</f>
        <v>7</v>
      </c>
      <c r="C71" s="44">
        <f>'[1]TabTeil2'!H103</f>
        <v>0</v>
      </c>
      <c r="D71" s="26">
        <f>'[1]TabTeil2'!H104+'[1]TabTeil2'!H12</f>
        <v>105</v>
      </c>
      <c r="E71" s="28">
        <f>'[1]TabTeil2'!H104</f>
        <v>1</v>
      </c>
      <c r="F71" s="26">
        <f>'[1]TabTeil2'!H13+'[1]TabTeil2'!H105</f>
        <v>99</v>
      </c>
      <c r="G71" s="28">
        <f>'[1]TabTeil2'!H105</f>
        <v>1</v>
      </c>
      <c r="H71" s="26">
        <f>'[1]TabTeil2'!H106+'[1]TabTeil2'!H14</f>
        <v>13</v>
      </c>
      <c r="I71" s="33">
        <f>'[1]TabTeil2'!H106</f>
        <v>0</v>
      </c>
    </row>
    <row r="72" spans="1:9" ht="6.75" customHeight="1">
      <c r="A72" s="47"/>
      <c r="B72" s="26"/>
      <c r="C72" s="44"/>
      <c r="D72" s="26"/>
      <c r="E72" s="28"/>
      <c r="F72" s="26"/>
      <c r="G72" s="28"/>
      <c r="H72" s="26"/>
      <c r="I72" s="33"/>
    </row>
    <row r="73" spans="1:9" ht="12.75">
      <c r="A73" s="47" t="s">
        <v>54</v>
      </c>
      <c r="B73" s="26">
        <f>'[1]TabTeil1'!I10+'[1]TabTeil1'!I99</f>
        <v>310</v>
      </c>
      <c r="C73" s="44">
        <f>'[1]TabTeil1'!I99</f>
        <v>0</v>
      </c>
      <c r="D73" s="26">
        <f aca="true" t="shared" si="2" ref="D73:I73">D49</f>
        <v>1355</v>
      </c>
      <c r="E73" s="28">
        <f t="shared" si="2"/>
        <v>21</v>
      </c>
      <c r="F73" s="26">
        <f t="shared" si="2"/>
        <v>1393</v>
      </c>
      <c r="G73" s="28">
        <f t="shared" si="2"/>
        <v>21</v>
      </c>
      <c r="H73" s="26">
        <f t="shared" si="2"/>
        <v>272</v>
      </c>
      <c r="I73" s="33">
        <f t="shared" si="2"/>
        <v>0</v>
      </c>
    </row>
    <row r="74" spans="1:9" ht="12.75">
      <c r="A74" s="47" t="s">
        <v>116</v>
      </c>
      <c r="B74" s="26"/>
      <c r="C74" s="44"/>
      <c r="D74" s="26"/>
      <c r="E74" s="28"/>
      <c r="F74" s="26"/>
      <c r="G74" s="28"/>
      <c r="H74" s="26"/>
      <c r="I74" s="33"/>
    </row>
    <row r="75" spans="1:9" ht="12.75">
      <c r="A75" s="47" t="s">
        <v>117</v>
      </c>
      <c r="B75" s="26">
        <f>'[1]TabTeil1'!J10+'[1]TabTeil1'!J99</f>
        <v>11</v>
      </c>
      <c r="C75" s="44">
        <f>'[1]TabTeil1'!J99</f>
        <v>0</v>
      </c>
      <c r="D75" s="26">
        <f>'[1]TabTeil1'!J100+'[1]TabTeil1'!J11</f>
        <v>52</v>
      </c>
      <c r="E75" s="28">
        <f>'[1]TabTeil1'!J100</f>
        <v>3</v>
      </c>
      <c r="F75" s="26">
        <f>'[1]TabTeil1'!J12+'[1]TabTeil1'!J101</f>
        <v>54</v>
      </c>
      <c r="G75" s="28">
        <f>'[1]TabTeil1'!J101</f>
        <v>3</v>
      </c>
      <c r="H75" s="26">
        <f>'[1]TabTeil1'!J102+'[1]TabTeil1'!J13</f>
        <v>9</v>
      </c>
      <c r="I75" s="33">
        <f>'[1]TabTeil1'!J102</f>
        <v>0</v>
      </c>
    </row>
    <row r="76" spans="1:9" ht="12.75">
      <c r="A76" s="47" t="s">
        <v>118</v>
      </c>
      <c r="B76" s="26">
        <f>'[1]TabTeil1'!K10+'[1]TabTeil1'!K99</f>
        <v>57</v>
      </c>
      <c r="C76" s="44">
        <f>'[1]TabTeil1'!K99</f>
        <v>0</v>
      </c>
      <c r="D76" s="26">
        <f>'[1]TabTeil1'!K100+'[1]TabTeil1'!K11</f>
        <v>248</v>
      </c>
      <c r="E76" s="28">
        <f>'[1]TabTeil1'!K100</f>
        <v>3</v>
      </c>
      <c r="F76" s="26">
        <f>'[1]TabTeil1'!K12+'[1]TabTeil1'!K101</f>
        <v>269</v>
      </c>
      <c r="G76" s="28">
        <f>'[1]TabTeil1'!K101</f>
        <v>3</v>
      </c>
      <c r="H76" s="26">
        <f>'[1]TabTeil1'!K13+'[1]TabTeil1'!K102</f>
        <v>36</v>
      </c>
      <c r="I76" s="33">
        <f>'[1]TabTeil1'!K102</f>
        <v>0</v>
      </c>
    </row>
    <row r="77" spans="1:9" ht="12.75">
      <c r="A77" s="47" t="s">
        <v>119</v>
      </c>
      <c r="B77" s="26">
        <f>'[1]TabTeil1'!L10+'[1]TabTeil1'!L99</f>
        <v>242</v>
      </c>
      <c r="C77" s="44">
        <f>'[1]TabTeil1'!L99</f>
        <v>0</v>
      </c>
      <c r="D77" s="26">
        <f>'[1]TabTeil1'!L100+'[1]TabTeil1'!L11</f>
        <v>1055</v>
      </c>
      <c r="E77" s="28">
        <f>'[1]TabTeil1'!L100</f>
        <v>15</v>
      </c>
      <c r="F77" s="26">
        <f>'[1]TabTeil1'!L12+'[1]TabTeil1'!L101</f>
        <v>1070</v>
      </c>
      <c r="G77" s="28">
        <f>'[1]TabTeil1'!L101</f>
        <v>15</v>
      </c>
      <c r="H77" s="26">
        <f>'[1]TabTeil1'!L102+'[1]TabTeil1'!L13</f>
        <v>227</v>
      </c>
      <c r="I77" s="33">
        <f>'[1]TabTeil1'!L102</f>
        <v>0</v>
      </c>
    </row>
    <row r="78" spans="1:9" ht="12.75">
      <c r="A78" s="51"/>
      <c r="B78" s="52"/>
      <c r="C78" s="52"/>
      <c r="D78" s="52"/>
      <c r="E78" s="52"/>
      <c r="F78" s="52"/>
      <c r="G78" s="52"/>
      <c r="H78" s="52"/>
      <c r="I78" s="33"/>
    </row>
    <row r="79" spans="1:9" ht="12.75">
      <c r="A79" s="51"/>
      <c r="B79" s="52"/>
      <c r="C79" s="52"/>
      <c r="D79" s="52"/>
      <c r="E79" s="52"/>
      <c r="F79" s="52"/>
      <c r="G79" s="52"/>
      <c r="H79" s="52"/>
      <c r="I79" s="52"/>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firstPageNumber="8" useFirstPageNumber="1" horizontalDpi="300" verticalDpi="300" orientation="portrait" paperSize="9" scale="75" r:id="rId1"/>
  <headerFooter alignWithMargins="0">
    <oddHeader>&amp;C- 7 -</oddHeader>
  </headerFooter>
</worksheet>
</file>

<file path=xl/worksheets/sheet5.xml><?xml version="1.0" encoding="utf-8"?>
<worksheet xmlns="http://schemas.openxmlformats.org/spreadsheetml/2006/main" xmlns:r="http://schemas.openxmlformats.org/officeDocument/2006/relationships">
  <dimension ref="A1:S58"/>
  <sheetViews>
    <sheetView zoomScale="75" zoomScaleNormal="75" workbookViewId="0" topLeftCell="A1">
      <selection activeCell="A60" sqref="A60:IV65536"/>
    </sheetView>
  </sheetViews>
  <sheetFormatPr defaultColWidth="11.421875" defaultRowHeight="12.75"/>
  <cols>
    <col min="1" max="1" width="27.8515625" style="16" customWidth="1"/>
    <col min="2" max="7" width="9.7109375" style="16" customWidth="1"/>
    <col min="8" max="9" width="8.7109375" style="16" customWidth="1"/>
    <col min="10" max="10" width="11.421875" style="16" customWidth="1"/>
    <col min="11" max="11" width="29.28125" style="16" customWidth="1"/>
    <col min="12" max="19" width="8.7109375" style="16" customWidth="1"/>
    <col min="20" max="16384" width="11.421875" style="16" customWidth="1"/>
  </cols>
  <sheetData>
    <row r="1" spans="1:9" ht="15">
      <c r="A1" s="53" t="s">
        <v>124</v>
      </c>
      <c r="B1" s="54"/>
      <c r="C1" s="54"/>
      <c r="D1" s="54"/>
      <c r="E1" s="54"/>
      <c r="F1" s="54"/>
      <c r="G1" s="54"/>
      <c r="H1" s="54"/>
      <c r="I1" s="54"/>
    </row>
    <row r="2" spans="1:9" ht="14.25">
      <c r="A2" s="17"/>
      <c r="B2" s="55"/>
      <c r="C2" s="55"/>
      <c r="D2" s="55"/>
      <c r="E2" s="55"/>
      <c r="F2" s="55"/>
      <c r="G2" s="55"/>
      <c r="H2" s="55"/>
      <c r="I2" s="55"/>
    </row>
    <row r="3" spans="1:9" ht="12.75">
      <c r="A3" s="532" t="s">
        <v>52</v>
      </c>
      <c r="B3" s="535" t="s">
        <v>71</v>
      </c>
      <c r="C3" s="539"/>
      <c r="D3" s="528" t="s">
        <v>55</v>
      </c>
      <c r="E3" s="539"/>
      <c r="F3" s="528" t="s">
        <v>72</v>
      </c>
      <c r="G3" s="539"/>
      <c r="H3" s="528" t="s">
        <v>73</v>
      </c>
      <c r="I3" s="529"/>
    </row>
    <row r="4" spans="1:9" ht="12.75">
      <c r="A4" s="541"/>
      <c r="B4" s="543"/>
      <c r="C4" s="540"/>
      <c r="D4" s="530"/>
      <c r="E4" s="540"/>
      <c r="F4" s="530"/>
      <c r="G4" s="540"/>
      <c r="H4" s="530"/>
      <c r="I4" s="531"/>
    </row>
    <row r="5" spans="1:9" ht="12.75">
      <c r="A5" s="541"/>
      <c r="B5" s="18" t="s">
        <v>59</v>
      </c>
      <c r="C5" s="18" t="s">
        <v>60</v>
      </c>
      <c r="D5" s="18" t="s">
        <v>59</v>
      </c>
      <c r="E5" s="18" t="s">
        <v>60</v>
      </c>
      <c r="F5" s="18" t="s">
        <v>59</v>
      </c>
      <c r="G5" s="18" t="s">
        <v>60</v>
      </c>
      <c r="H5" s="18" t="s">
        <v>59</v>
      </c>
      <c r="I5" s="19" t="s">
        <v>60</v>
      </c>
    </row>
    <row r="6" spans="1:9" ht="12.75">
      <c r="A6" s="542"/>
      <c r="B6" s="20" t="s">
        <v>61</v>
      </c>
      <c r="C6" s="21" t="s">
        <v>74</v>
      </c>
      <c r="D6" s="21" t="s">
        <v>61</v>
      </c>
      <c r="E6" s="21" t="s">
        <v>74</v>
      </c>
      <c r="F6" s="21" t="s">
        <v>61</v>
      </c>
      <c r="G6" s="21" t="s">
        <v>74</v>
      </c>
      <c r="H6" s="21" t="s">
        <v>61</v>
      </c>
      <c r="I6" s="22" t="s">
        <v>74</v>
      </c>
    </row>
    <row r="7" spans="1:9" ht="12.75">
      <c r="A7" s="56"/>
      <c r="B7" s="24"/>
      <c r="C7" s="24"/>
      <c r="D7" s="24"/>
      <c r="E7" s="24"/>
      <c r="F7" s="24"/>
      <c r="G7" s="24"/>
      <c r="H7" s="24"/>
      <c r="I7" s="24"/>
    </row>
    <row r="8" spans="1:9" ht="14.25">
      <c r="A8" s="57" t="s">
        <v>191</v>
      </c>
      <c r="B8" s="58"/>
      <c r="C8" s="58"/>
      <c r="D8" s="58"/>
      <c r="E8" s="58"/>
      <c r="F8" s="58"/>
      <c r="G8" s="58"/>
      <c r="H8" s="58"/>
      <c r="I8" s="58"/>
    </row>
    <row r="9" spans="1:9" ht="12.75">
      <c r="A9" s="56"/>
      <c r="B9" s="59"/>
      <c r="C9" s="59"/>
      <c r="D9" s="59"/>
      <c r="E9" s="59"/>
      <c r="F9" s="60"/>
      <c r="G9" s="59"/>
      <c r="H9" s="59"/>
      <c r="I9" s="59"/>
    </row>
    <row r="10" spans="1:9" ht="12.75">
      <c r="A10" s="32" t="s">
        <v>82</v>
      </c>
      <c r="B10" s="30">
        <v>309</v>
      </c>
      <c r="C10" s="48" t="s">
        <v>125</v>
      </c>
      <c r="D10" s="30">
        <v>3843</v>
      </c>
      <c r="E10" s="48" t="s">
        <v>125</v>
      </c>
      <c r="F10" s="30">
        <v>3701</v>
      </c>
      <c r="G10" s="48" t="s">
        <v>125</v>
      </c>
      <c r="H10" s="30">
        <v>451</v>
      </c>
      <c r="I10" s="48" t="s">
        <v>125</v>
      </c>
    </row>
    <row r="11" spans="1:9" ht="12.75">
      <c r="A11" s="32" t="s">
        <v>120</v>
      </c>
      <c r="B11" s="30">
        <v>451</v>
      </c>
      <c r="C11" s="48" t="s">
        <v>125</v>
      </c>
      <c r="D11" s="30">
        <v>3511</v>
      </c>
      <c r="E11" s="48" t="s">
        <v>125</v>
      </c>
      <c r="F11" s="30">
        <v>3527</v>
      </c>
      <c r="G11" s="48" t="s">
        <v>125</v>
      </c>
      <c r="H11" s="30">
        <v>435</v>
      </c>
      <c r="I11" s="48" t="s">
        <v>125</v>
      </c>
    </row>
    <row r="12" spans="1:9" ht="12.75">
      <c r="A12" s="32" t="s">
        <v>121</v>
      </c>
      <c r="B12" s="30">
        <v>435</v>
      </c>
      <c r="C12" s="48" t="s">
        <v>125</v>
      </c>
      <c r="D12" s="30">
        <v>3404</v>
      </c>
      <c r="E12" s="48" t="s">
        <v>125</v>
      </c>
      <c r="F12" s="30">
        <v>3363</v>
      </c>
      <c r="G12" s="48" t="s">
        <v>125</v>
      </c>
      <c r="H12" s="30">
        <v>476</v>
      </c>
      <c r="I12" s="48" t="s">
        <v>125</v>
      </c>
    </row>
    <row r="13" spans="1:9" ht="12.75">
      <c r="A13" s="35" t="s">
        <v>136</v>
      </c>
      <c r="B13" s="61">
        <f>H12</f>
        <v>476</v>
      </c>
      <c r="C13" s="62" t="str">
        <f>I11</f>
        <v> -</v>
      </c>
      <c r="D13" s="61">
        <f>'[1]TabTeil2'!I17</f>
        <v>3487</v>
      </c>
      <c r="E13" s="62" t="s">
        <v>125</v>
      </c>
      <c r="F13" s="61">
        <f>'[1]TabTeil2'!K18</f>
        <v>3493</v>
      </c>
      <c r="G13" s="62" t="s">
        <v>125</v>
      </c>
      <c r="H13" s="61">
        <f>B13+D13-F13</f>
        <v>470</v>
      </c>
      <c r="I13" s="62" t="s">
        <v>125</v>
      </c>
    </row>
    <row r="14" spans="1:9" ht="12.75">
      <c r="A14" s="40"/>
      <c r="B14" s="42"/>
      <c r="C14" s="63"/>
      <c r="D14" s="42"/>
      <c r="E14" s="63"/>
      <c r="F14" s="42"/>
      <c r="G14" s="63"/>
      <c r="H14" s="42"/>
      <c r="I14" s="63"/>
    </row>
    <row r="15" spans="1:9" ht="12.75">
      <c r="A15" s="47" t="s">
        <v>96</v>
      </c>
      <c r="B15" s="46"/>
      <c r="C15" s="64"/>
      <c r="D15" s="46"/>
      <c r="E15" s="65"/>
      <c r="F15" s="46"/>
      <c r="G15" s="65"/>
      <c r="H15" s="46"/>
      <c r="I15" s="65"/>
    </row>
    <row r="16" spans="1:9" ht="12.75">
      <c r="A16" s="47" t="s">
        <v>97</v>
      </c>
      <c r="B16" s="26">
        <f>'[1]TabTeil1'!G15</f>
        <v>273</v>
      </c>
      <c r="C16" s="48" t="s">
        <v>125</v>
      </c>
      <c r="D16" s="48" t="s">
        <v>187</v>
      </c>
      <c r="E16" s="48" t="s">
        <v>188</v>
      </c>
      <c r="F16" s="48" t="s">
        <v>187</v>
      </c>
      <c r="G16" s="48" t="s">
        <v>188</v>
      </c>
      <c r="H16" s="26">
        <f>'[1]TabTeil1'!G18</f>
        <v>274</v>
      </c>
      <c r="I16" s="48" t="s">
        <v>125</v>
      </c>
    </row>
    <row r="17" spans="1:9" ht="12.75">
      <c r="A17" s="47" t="s">
        <v>98</v>
      </c>
      <c r="B17" s="26">
        <f>'[1]TabTeil1'!H15</f>
        <v>203</v>
      </c>
      <c r="C17" s="48" t="s">
        <v>125</v>
      </c>
      <c r="D17" s="48" t="s">
        <v>187</v>
      </c>
      <c r="E17" s="48" t="s">
        <v>188</v>
      </c>
      <c r="F17" s="48" t="s">
        <v>187</v>
      </c>
      <c r="G17" s="48" t="s">
        <v>188</v>
      </c>
      <c r="H17" s="26">
        <f>'[1]TabTeil1'!H18</f>
        <v>196</v>
      </c>
      <c r="I17" s="48" t="s">
        <v>125</v>
      </c>
    </row>
    <row r="18" spans="1:9" ht="12.75">
      <c r="A18" s="47"/>
      <c r="B18" s="27"/>
      <c r="C18" s="66"/>
      <c r="D18" s="67"/>
      <c r="E18" s="68"/>
      <c r="F18" s="67"/>
      <c r="G18" s="69"/>
      <c r="H18" s="26"/>
      <c r="I18" s="64"/>
    </row>
    <row r="19" spans="1:9" ht="12.75">
      <c r="A19" s="47" t="s">
        <v>99</v>
      </c>
      <c r="B19" s="26">
        <f>'[1]TabTeil1'!P15</f>
        <v>445</v>
      </c>
      <c r="C19" s="48" t="s">
        <v>125</v>
      </c>
      <c r="D19" s="26">
        <f>'[1]TabTeil1'!P16</f>
        <v>3220</v>
      </c>
      <c r="E19" s="48" t="s">
        <v>125</v>
      </c>
      <c r="F19" s="26">
        <f>'[1]TabTeil1'!P17</f>
        <v>3235</v>
      </c>
      <c r="G19" s="48" t="s">
        <v>125</v>
      </c>
      <c r="H19" s="26">
        <f>'[1]TabTeil1'!P18</f>
        <v>430</v>
      </c>
      <c r="I19" s="48" t="s">
        <v>125</v>
      </c>
    </row>
    <row r="20" spans="1:9" ht="12.75">
      <c r="A20" s="47" t="s">
        <v>100</v>
      </c>
      <c r="B20" s="50">
        <f>'[1]TabTeil2'!C16</f>
        <v>0</v>
      </c>
      <c r="C20" s="48" t="s">
        <v>125</v>
      </c>
      <c r="D20" s="26">
        <f>'[1]TabTeil2'!C17</f>
        <v>8</v>
      </c>
      <c r="E20" s="48" t="s">
        <v>125</v>
      </c>
      <c r="F20" s="26">
        <f>'[1]TabTeil2'!C18</f>
        <v>8</v>
      </c>
      <c r="G20" s="48" t="s">
        <v>125</v>
      </c>
      <c r="H20" s="50">
        <f>'[1]TabTeil2'!C19</f>
        <v>0</v>
      </c>
      <c r="I20" s="48" t="s">
        <v>125</v>
      </c>
    </row>
    <row r="21" spans="1:9" ht="12.75">
      <c r="A21" s="47" t="s">
        <v>101</v>
      </c>
      <c r="B21" s="50">
        <f>'[1]TabTeil2'!E16</f>
        <v>0</v>
      </c>
      <c r="C21" s="48" t="s">
        <v>125</v>
      </c>
      <c r="D21" s="50">
        <f>'[1]TabTeil2'!E17</f>
        <v>0</v>
      </c>
      <c r="E21" s="48" t="s">
        <v>125</v>
      </c>
      <c r="F21" s="50">
        <f>'[1]TabTeil2'!E18</f>
        <v>0</v>
      </c>
      <c r="G21" s="48" t="s">
        <v>125</v>
      </c>
      <c r="H21" s="50">
        <f>'[1]TabTeil2'!E19</f>
        <v>0</v>
      </c>
      <c r="I21" s="48" t="s">
        <v>125</v>
      </c>
    </row>
    <row r="22" spans="1:9" ht="12.75">
      <c r="A22" s="47" t="s">
        <v>102</v>
      </c>
      <c r="B22" s="26">
        <f>'[1]TabTeil2'!F16</f>
        <v>3</v>
      </c>
      <c r="C22" s="48" t="s">
        <v>125</v>
      </c>
      <c r="D22" s="26">
        <f>'[1]TabTeil2'!F17</f>
        <v>99</v>
      </c>
      <c r="E22" s="48" t="s">
        <v>125</v>
      </c>
      <c r="F22" s="26">
        <f>'[1]TabTeil2'!F18</f>
        <v>99</v>
      </c>
      <c r="G22" s="48" t="s">
        <v>125</v>
      </c>
      <c r="H22" s="26">
        <f>'[1]TabTeil2'!F19</f>
        <v>3</v>
      </c>
      <c r="I22" s="48" t="s">
        <v>125</v>
      </c>
    </row>
    <row r="23" spans="1:9" ht="12.75">
      <c r="A23" s="47" t="s">
        <v>103</v>
      </c>
      <c r="B23" s="26">
        <f>'[1]TabTeil1'!I15</f>
        <v>28</v>
      </c>
      <c r="C23" s="48" t="s">
        <v>125</v>
      </c>
      <c r="D23" s="26">
        <f>'[1]TabTeil1'!I16</f>
        <v>160</v>
      </c>
      <c r="E23" s="48" t="s">
        <v>125</v>
      </c>
      <c r="F23" s="26">
        <f>'[1]TabTeil1'!I17</f>
        <v>151</v>
      </c>
      <c r="G23" s="48" t="s">
        <v>125</v>
      </c>
      <c r="H23" s="26">
        <f>'[1]TabTeil1'!I18</f>
        <v>37</v>
      </c>
      <c r="I23" s="48" t="s">
        <v>125</v>
      </c>
    </row>
    <row r="24" spans="1:9" ht="12.75">
      <c r="A24" s="47"/>
      <c r="B24" s="27"/>
      <c r="C24" s="66"/>
      <c r="D24" s="67"/>
      <c r="E24" s="68"/>
      <c r="F24" s="67"/>
      <c r="G24" s="68"/>
      <c r="H24" s="26"/>
      <c r="I24" s="64"/>
    </row>
    <row r="25" spans="1:9" ht="12.75">
      <c r="A25" s="47" t="s">
        <v>104</v>
      </c>
      <c r="B25" s="27"/>
      <c r="C25" s="66"/>
      <c r="D25" s="67"/>
      <c r="E25" s="68"/>
      <c r="F25" s="67"/>
      <c r="G25" s="68"/>
      <c r="H25" s="26"/>
      <c r="I25" s="64"/>
    </row>
    <row r="26" spans="1:9" ht="12.75">
      <c r="A26" s="47" t="s">
        <v>105</v>
      </c>
      <c r="B26" s="26">
        <v>45</v>
      </c>
      <c r="C26" s="48" t="s">
        <v>125</v>
      </c>
      <c r="D26" s="48" t="s">
        <v>187</v>
      </c>
      <c r="E26" s="48" t="s">
        <v>139</v>
      </c>
      <c r="F26" s="48" t="s">
        <v>187</v>
      </c>
      <c r="G26" s="48" t="s">
        <v>188</v>
      </c>
      <c r="H26" s="26">
        <f>'[1]Übersicht'!E15+'[1]Übersicht'!F15+'[1]Übersicht'!E147+'[1]Übersicht'!F147</f>
        <v>45</v>
      </c>
      <c r="I26" s="48" t="s">
        <v>125</v>
      </c>
    </row>
    <row r="27" spans="1:9" ht="12.75">
      <c r="A27" s="47"/>
      <c r="B27" s="27"/>
      <c r="C27" s="66"/>
      <c r="D27" s="67"/>
      <c r="E27" s="68"/>
      <c r="F27" s="67"/>
      <c r="G27" s="68"/>
      <c r="H27" s="26"/>
      <c r="I27" s="64"/>
    </row>
    <row r="28" spans="1:9" ht="12.75">
      <c r="A28" s="47"/>
      <c r="B28" s="27"/>
      <c r="C28" s="66"/>
      <c r="D28" s="67"/>
      <c r="E28" s="68"/>
      <c r="F28" s="67"/>
      <c r="G28" s="68"/>
      <c r="H28" s="26"/>
      <c r="I28" s="64"/>
    </row>
    <row r="29" spans="1:9" ht="12.75">
      <c r="A29" s="47" t="s">
        <v>0</v>
      </c>
      <c r="B29" s="26">
        <f>B19</f>
        <v>445</v>
      </c>
      <c r="C29" s="48" t="s">
        <v>125</v>
      </c>
      <c r="D29" s="26">
        <f>D19</f>
        <v>3220</v>
      </c>
      <c r="E29" s="48" t="s">
        <v>125</v>
      </c>
      <c r="F29" s="26">
        <f>F19</f>
        <v>3235</v>
      </c>
      <c r="G29" s="48" t="s">
        <v>125</v>
      </c>
      <c r="H29" s="26">
        <f>H19</f>
        <v>430</v>
      </c>
      <c r="I29" s="48" t="s">
        <v>125</v>
      </c>
    </row>
    <row r="30" spans="1:9" ht="12.75">
      <c r="A30" s="47" t="s">
        <v>96</v>
      </c>
      <c r="B30" s="27"/>
      <c r="C30" s="66"/>
      <c r="D30" s="26"/>
      <c r="E30" s="68"/>
      <c r="F30" s="26"/>
      <c r="G30" s="68"/>
      <c r="H30" s="26"/>
      <c r="I30" s="64"/>
    </row>
    <row r="31" spans="1:9" ht="12.75">
      <c r="A31" s="47" t="s">
        <v>106</v>
      </c>
      <c r="B31" s="26">
        <f>'[1]TabTeil1'!M15</f>
        <v>13</v>
      </c>
      <c r="C31" s="48" t="s">
        <v>125</v>
      </c>
      <c r="D31" s="26">
        <f>'[1]TabTeil1'!M16</f>
        <v>468</v>
      </c>
      <c r="E31" s="48" t="s">
        <v>125</v>
      </c>
      <c r="F31" s="26">
        <f>'[1]TabTeil1'!M17</f>
        <v>466</v>
      </c>
      <c r="G31" s="48" t="s">
        <v>125</v>
      </c>
      <c r="H31" s="26">
        <f>'[1]TabTeil1'!M18</f>
        <v>15</v>
      </c>
      <c r="I31" s="48" t="s">
        <v>125</v>
      </c>
    </row>
    <row r="32" spans="1:9" ht="12.75">
      <c r="A32" s="47" t="s">
        <v>107</v>
      </c>
      <c r="B32" s="26">
        <f>'[1]TabTeil1'!N15</f>
        <v>26</v>
      </c>
      <c r="C32" s="48" t="s">
        <v>125</v>
      </c>
      <c r="D32" s="26">
        <f>'[1]TabTeil1'!N16</f>
        <v>832</v>
      </c>
      <c r="E32" s="48" t="s">
        <v>125</v>
      </c>
      <c r="F32" s="26">
        <f>'[1]TabTeil1'!N17</f>
        <v>822</v>
      </c>
      <c r="G32" s="48" t="s">
        <v>125</v>
      </c>
      <c r="H32" s="26">
        <f>'[1]TabTeil1'!N18</f>
        <v>36</v>
      </c>
      <c r="I32" s="48" t="s">
        <v>125</v>
      </c>
    </row>
    <row r="33" spans="1:9" ht="12.75">
      <c r="A33" s="47" t="s">
        <v>108</v>
      </c>
      <c r="B33" s="26">
        <f>'[1]TabTeil1'!O15</f>
        <v>406</v>
      </c>
      <c r="C33" s="48" t="s">
        <v>125</v>
      </c>
      <c r="D33" s="26">
        <f>'[1]TabTeil1'!O16</f>
        <v>1920</v>
      </c>
      <c r="E33" s="48" t="s">
        <v>125</v>
      </c>
      <c r="F33" s="26">
        <f>'[1]TabTeil1'!O17</f>
        <v>1947</v>
      </c>
      <c r="G33" s="48" t="s">
        <v>125</v>
      </c>
      <c r="H33" s="26">
        <f>'[1]TabTeil1'!O18</f>
        <v>379</v>
      </c>
      <c r="I33" s="48" t="s">
        <v>125</v>
      </c>
    </row>
    <row r="34" spans="1:9" ht="12.75">
      <c r="A34" s="47"/>
      <c r="B34" s="27"/>
      <c r="C34" s="66"/>
      <c r="D34" s="26"/>
      <c r="E34" s="68"/>
      <c r="F34" s="26"/>
      <c r="G34" s="68"/>
      <c r="H34" s="26"/>
      <c r="I34" s="64"/>
    </row>
    <row r="35" spans="1:9" ht="12.75">
      <c r="A35" s="47" t="s">
        <v>109</v>
      </c>
      <c r="B35" s="26">
        <f>'[1]TabTeil1'!Q15</f>
        <v>2</v>
      </c>
      <c r="C35" s="48" t="s">
        <v>125</v>
      </c>
      <c r="D35" s="26">
        <f>'[1]TabTeil1'!Q16</f>
        <v>275</v>
      </c>
      <c r="E35" s="48" t="s">
        <v>125</v>
      </c>
      <c r="F35" s="26">
        <f>'[1]TabTeil1'!Q17</f>
        <v>270</v>
      </c>
      <c r="G35" s="48" t="s">
        <v>125</v>
      </c>
      <c r="H35" s="26">
        <f>'[1]TabTeil1'!Q18</f>
        <v>7</v>
      </c>
      <c r="I35" s="48" t="s">
        <v>125</v>
      </c>
    </row>
    <row r="36" spans="1:9" ht="9" customHeight="1">
      <c r="A36" s="47"/>
      <c r="B36" s="27"/>
      <c r="C36" s="66"/>
      <c r="D36" s="26"/>
      <c r="E36" s="68"/>
      <c r="F36" s="26"/>
      <c r="G36" s="68"/>
      <c r="H36" s="26"/>
      <c r="I36" s="64"/>
    </row>
    <row r="37" spans="1:9" ht="12.75">
      <c r="A37" s="47" t="s">
        <v>110</v>
      </c>
      <c r="B37" s="27"/>
      <c r="C37" s="66"/>
      <c r="D37" s="26"/>
      <c r="E37" s="68"/>
      <c r="F37" s="26"/>
      <c r="G37" s="68"/>
      <c r="H37" s="26"/>
      <c r="I37" s="64"/>
    </row>
    <row r="38" spans="1:9" ht="12.75">
      <c r="A38" s="47" t="s">
        <v>111</v>
      </c>
      <c r="B38" s="26">
        <f>'[1]TabTeil1'!R15</f>
        <v>18</v>
      </c>
      <c r="C38" s="48" t="s">
        <v>125</v>
      </c>
      <c r="D38" s="26">
        <f>'[1]TabTeil1'!R16</f>
        <v>187</v>
      </c>
      <c r="E38" s="48" t="s">
        <v>125</v>
      </c>
      <c r="F38" s="26">
        <f>'[1]TabTeil1'!R17</f>
        <v>186</v>
      </c>
      <c r="G38" s="48" t="s">
        <v>125</v>
      </c>
      <c r="H38" s="26">
        <f>'[1]TabTeil1'!R18</f>
        <v>19</v>
      </c>
      <c r="I38" s="48" t="s">
        <v>125</v>
      </c>
    </row>
    <row r="39" spans="1:9" ht="12.75">
      <c r="A39" s="47"/>
      <c r="B39" s="27"/>
      <c r="C39" s="66"/>
      <c r="D39" s="26"/>
      <c r="E39" s="68"/>
      <c r="F39" s="26"/>
      <c r="G39" s="68"/>
      <c r="H39" s="26"/>
      <c r="I39" s="64"/>
    </row>
    <row r="40" spans="1:9" ht="12.75">
      <c r="A40" s="47"/>
      <c r="B40" s="27"/>
      <c r="C40" s="66"/>
      <c r="D40" s="26"/>
      <c r="E40" s="68"/>
      <c r="F40" s="26"/>
      <c r="G40" s="68"/>
      <c r="H40" s="26"/>
      <c r="I40" s="64"/>
    </row>
    <row r="41" spans="1:9" ht="12.75">
      <c r="A41" s="47" t="s">
        <v>1</v>
      </c>
      <c r="B41" s="50">
        <f>B20</f>
        <v>0</v>
      </c>
      <c r="C41" s="48" t="s">
        <v>125</v>
      </c>
      <c r="D41" s="26">
        <f>D20</f>
        <v>8</v>
      </c>
      <c r="E41" s="48" t="s">
        <v>125</v>
      </c>
      <c r="F41" s="26">
        <f>F20</f>
        <v>8</v>
      </c>
      <c r="G41" s="48" t="s">
        <v>125</v>
      </c>
      <c r="H41" s="50">
        <f>H20</f>
        <v>0</v>
      </c>
      <c r="I41" s="48" t="s">
        <v>125</v>
      </c>
    </row>
    <row r="42" spans="1:9" ht="12.75">
      <c r="A42" s="47" t="s">
        <v>112</v>
      </c>
      <c r="B42" s="27"/>
      <c r="C42" s="66"/>
      <c r="D42" s="67"/>
      <c r="E42" s="68"/>
      <c r="F42" s="67"/>
      <c r="G42" s="68"/>
      <c r="H42" s="50"/>
      <c r="I42" s="64"/>
    </row>
    <row r="43" spans="1:9" ht="12.75">
      <c r="A43" s="47" t="s">
        <v>113</v>
      </c>
      <c r="B43" s="50">
        <f>'[1]TabTeil2'!D16</f>
        <v>0</v>
      </c>
      <c r="C43" s="48" t="s">
        <v>125</v>
      </c>
      <c r="D43" s="50">
        <f>'[1]TabTeil2'!D17</f>
        <v>0</v>
      </c>
      <c r="E43" s="48" t="s">
        <v>125</v>
      </c>
      <c r="F43" s="50">
        <f>'[1]TabTeil2'!D18</f>
        <v>0</v>
      </c>
      <c r="G43" s="48" t="s">
        <v>125</v>
      </c>
      <c r="H43" s="50">
        <f>'[1]TabTeil2'!D19</f>
        <v>0</v>
      </c>
      <c r="I43" s="48" t="s">
        <v>125</v>
      </c>
    </row>
    <row r="44" spans="1:9" ht="12.75">
      <c r="A44" s="47"/>
      <c r="B44" s="27"/>
      <c r="C44" s="66"/>
      <c r="D44" s="67"/>
      <c r="E44" s="68"/>
      <c r="F44" s="67"/>
      <c r="G44" s="68"/>
      <c r="H44" s="26"/>
      <c r="I44" s="64"/>
    </row>
    <row r="45" spans="1:9" ht="12.75">
      <c r="A45" s="47"/>
      <c r="B45" s="27"/>
      <c r="C45" s="66"/>
      <c r="D45" s="67"/>
      <c r="E45" s="68"/>
      <c r="F45" s="67"/>
      <c r="G45" s="68"/>
      <c r="H45" s="26"/>
      <c r="I45" s="64"/>
    </row>
    <row r="46" spans="1:9" ht="12.75">
      <c r="A46" s="47" t="s">
        <v>114</v>
      </c>
      <c r="B46" s="26">
        <f>B22</f>
        <v>3</v>
      </c>
      <c r="C46" s="48" t="s">
        <v>125</v>
      </c>
      <c r="D46" s="26">
        <f>D22</f>
        <v>99</v>
      </c>
      <c r="E46" s="48" t="s">
        <v>125</v>
      </c>
      <c r="F46" s="26">
        <f>F22</f>
        <v>99</v>
      </c>
      <c r="G46" s="48" t="s">
        <v>125</v>
      </c>
      <c r="H46" s="26">
        <f>H22</f>
        <v>3</v>
      </c>
      <c r="I46" s="48" t="s">
        <v>125</v>
      </c>
    </row>
    <row r="47" spans="1:9" ht="12.75">
      <c r="A47" s="47" t="s">
        <v>112</v>
      </c>
      <c r="B47" s="27"/>
      <c r="C47" s="66"/>
      <c r="D47" s="26"/>
      <c r="E47" s="68"/>
      <c r="F47" s="26"/>
      <c r="G47" s="68"/>
      <c r="H47" s="26"/>
      <c r="I47" s="64"/>
    </row>
    <row r="48" spans="1:9" ht="12.75">
      <c r="A48" s="47" t="s">
        <v>115</v>
      </c>
      <c r="B48" s="50">
        <f>'[1]TabTeil2'!H16</f>
        <v>0</v>
      </c>
      <c r="C48" s="48" t="s">
        <v>125</v>
      </c>
      <c r="D48" s="26">
        <f>'[1]TabTeil2'!H17</f>
        <v>1</v>
      </c>
      <c r="E48" s="48" t="s">
        <v>125</v>
      </c>
      <c r="F48" s="26">
        <f>'[1]TabTeil2'!H18</f>
        <v>1</v>
      </c>
      <c r="G48" s="48" t="s">
        <v>125</v>
      </c>
      <c r="H48" s="50">
        <f>'[1]TabTeil2'!H19</f>
        <v>0</v>
      </c>
      <c r="I48" s="48" t="s">
        <v>125</v>
      </c>
    </row>
    <row r="49" spans="1:9" ht="12.75">
      <c r="A49" s="47" t="s">
        <v>58</v>
      </c>
      <c r="B49" s="27"/>
      <c r="C49" s="66"/>
      <c r="D49" s="26"/>
      <c r="E49" s="68"/>
      <c r="F49" s="26"/>
      <c r="G49" s="68"/>
      <c r="H49" s="26"/>
      <c r="I49" s="64"/>
    </row>
    <row r="50" spans="1:9" ht="12.75">
      <c r="A50" s="47"/>
      <c r="B50" s="27"/>
      <c r="C50" s="66"/>
      <c r="D50" s="26"/>
      <c r="E50" s="68"/>
      <c r="F50" s="26"/>
      <c r="G50" s="68"/>
      <c r="H50" s="26"/>
      <c r="I50" s="64"/>
    </row>
    <row r="51" spans="1:9" ht="12.75">
      <c r="A51" s="47" t="s">
        <v>54</v>
      </c>
      <c r="B51" s="26">
        <f>B23</f>
        <v>28</v>
      </c>
      <c r="C51" s="48" t="s">
        <v>125</v>
      </c>
      <c r="D51" s="26">
        <f>D23</f>
        <v>160</v>
      </c>
      <c r="E51" s="48" t="s">
        <v>125</v>
      </c>
      <c r="F51" s="26">
        <f>F23</f>
        <v>151</v>
      </c>
      <c r="G51" s="48" t="s">
        <v>125</v>
      </c>
      <c r="H51" s="26">
        <f>H23</f>
        <v>37</v>
      </c>
      <c r="I51" s="48" t="s">
        <v>125</v>
      </c>
    </row>
    <row r="52" spans="1:9" ht="12.75">
      <c r="A52" s="47" t="s">
        <v>116</v>
      </c>
      <c r="B52" s="27"/>
      <c r="C52" s="66"/>
      <c r="D52" s="26"/>
      <c r="E52" s="68"/>
      <c r="F52" s="26"/>
      <c r="G52" s="68"/>
      <c r="H52" s="26"/>
      <c r="I52" s="64"/>
    </row>
    <row r="53" spans="1:9" ht="12.75">
      <c r="A53" s="47" t="s">
        <v>117</v>
      </c>
      <c r="B53" s="50">
        <f>'[1]TabTeil1'!J15</f>
        <v>0</v>
      </c>
      <c r="C53" s="48" t="s">
        <v>125</v>
      </c>
      <c r="D53" s="50">
        <f>'[1]TabTeil1'!J16</f>
        <v>0</v>
      </c>
      <c r="E53" s="48" t="s">
        <v>125</v>
      </c>
      <c r="F53" s="50">
        <f>'[1]TabTeil1'!J17</f>
        <v>0</v>
      </c>
      <c r="G53" s="48" t="s">
        <v>125</v>
      </c>
      <c r="H53" s="50">
        <f>'[1]TabTeil1'!J18</f>
        <v>0</v>
      </c>
      <c r="I53" s="48" t="s">
        <v>125</v>
      </c>
    </row>
    <row r="54" spans="1:9" ht="12.75">
      <c r="A54" s="47" t="s">
        <v>118</v>
      </c>
      <c r="B54" s="50">
        <f>'[1]TabTeil1'!K15</f>
        <v>0</v>
      </c>
      <c r="C54" s="48" t="s">
        <v>125</v>
      </c>
      <c r="D54" s="50">
        <f>'[1]TabTeil1'!K16</f>
        <v>0</v>
      </c>
      <c r="E54" s="48" t="s">
        <v>125</v>
      </c>
      <c r="F54" s="50">
        <f>'[1]TabTeil1'!K17</f>
        <v>0</v>
      </c>
      <c r="G54" s="48" t="s">
        <v>125</v>
      </c>
      <c r="H54" s="50">
        <f>'[1]TabTeil1'!K18</f>
        <v>0</v>
      </c>
      <c r="I54" s="48" t="s">
        <v>125</v>
      </c>
    </row>
    <row r="55" spans="1:9" ht="12.75">
      <c r="A55" s="47" t="s">
        <v>119</v>
      </c>
      <c r="B55" s="26">
        <f>'[1]TabTeil1'!L15</f>
        <v>28</v>
      </c>
      <c r="C55" s="48" t="s">
        <v>125</v>
      </c>
      <c r="D55" s="26">
        <f>'[1]TabTeil1'!L16</f>
        <v>160</v>
      </c>
      <c r="E55" s="48" t="s">
        <v>125</v>
      </c>
      <c r="F55" s="26">
        <f>'[1]TabTeil1'!L17</f>
        <v>151</v>
      </c>
      <c r="G55" s="48" t="s">
        <v>125</v>
      </c>
      <c r="H55" s="26">
        <f>'[1]TabTeil1'!L18</f>
        <v>37</v>
      </c>
      <c r="I55" s="48" t="s">
        <v>125</v>
      </c>
    </row>
    <row r="56" spans="1:19" ht="12.75">
      <c r="A56" s="16" t="s">
        <v>128</v>
      </c>
      <c r="B56" s="52"/>
      <c r="C56" s="52"/>
      <c r="D56" s="52"/>
      <c r="E56" s="52"/>
      <c r="F56" s="52"/>
      <c r="G56" s="52"/>
      <c r="H56" s="52"/>
      <c r="I56" s="52"/>
      <c r="K56" s="70"/>
      <c r="L56" s="52"/>
      <c r="M56" s="52"/>
      <c r="N56" s="52"/>
      <c r="O56" s="52"/>
      <c r="P56" s="52"/>
      <c r="Q56" s="52"/>
      <c r="R56" s="52"/>
      <c r="S56" s="52"/>
    </row>
    <row r="57" spans="1:19" ht="12.75">
      <c r="A57" s="71" t="s">
        <v>129</v>
      </c>
      <c r="B57" s="52"/>
      <c r="C57" s="52"/>
      <c r="D57" s="52"/>
      <c r="E57" s="52"/>
      <c r="F57" s="52"/>
      <c r="G57" s="52"/>
      <c r="H57" s="52"/>
      <c r="I57" s="52"/>
      <c r="K57" s="52"/>
      <c r="L57" s="52"/>
      <c r="M57" s="52"/>
      <c r="N57" s="52"/>
      <c r="O57" s="52"/>
      <c r="P57" s="52"/>
      <c r="Q57" s="52"/>
      <c r="R57" s="52"/>
      <c r="S57" s="52"/>
    </row>
    <row r="58" spans="2:19" ht="12.75">
      <c r="B58" s="52"/>
      <c r="C58" s="52"/>
      <c r="D58" s="52"/>
      <c r="E58" s="52"/>
      <c r="F58" s="52"/>
      <c r="G58" s="52"/>
      <c r="H58" s="52"/>
      <c r="I58" s="52"/>
      <c r="K58" s="52"/>
      <c r="L58" s="52"/>
      <c r="M58" s="52"/>
      <c r="N58" s="52"/>
      <c r="O58" s="52"/>
      <c r="P58" s="52"/>
      <c r="Q58" s="52"/>
      <c r="R58" s="52"/>
      <c r="S58" s="52"/>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&amp;C&amp;"Arial,Standard"- 8 -</oddHeader>
  </headerFooter>
</worksheet>
</file>

<file path=xl/worksheets/sheet6.xml><?xml version="1.0" encoding="utf-8"?>
<worksheet xmlns="http://schemas.openxmlformats.org/spreadsheetml/2006/main" xmlns:r="http://schemas.openxmlformats.org/officeDocument/2006/relationships">
  <dimension ref="A1:S57"/>
  <sheetViews>
    <sheetView zoomScale="75" zoomScaleNormal="75" workbookViewId="0" topLeftCell="A1">
      <selection activeCell="A58" sqref="A58:IV65536"/>
    </sheetView>
  </sheetViews>
  <sheetFormatPr defaultColWidth="11.421875" defaultRowHeight="12.75"/>
  <cols>
    <col min="1" max="1" width="27.8515625" style="74" customWidth="1"/>
    <col min="2" max="9" width="9.7109375" style="74" customWidth="1"/>
    <col min="10" max="10" width="11.421875" style="74" customWidth="1"/>
    <col min="11" max="11" width="29.28125" style="74" customWidth="1"/>
    <col min="12" max="19" width="8.7109375" style="74" customWidth="1"/>
    <col min="20" max="16384" width="11.421875" style="74" customWidth="1"/>
  </cols>
  <sheetData>
    <row r="1" spans="1:9" ht="14.25">
      <c r="A1" s="72" t="s">
        <v>130</v>
      </c>
      <c r="B1" s="73"/>
      <c r="C1" s="73"/>
      <c r="D1" s="73"/>
      <c r="E1" s="73"/>
      <c r="F1" s="73"/>
      <c r="G1" s="73"/>
      <c r="H1" s="73"/>
      <c r="I1" s="73"/>
    </row>
    <row r="2" spans="1:9" ht="14.25">
      <c r="A2" s="75"/>
      <c r="B2" s="76"/>
      <c r="C2" s="76"/>
      <c r="D2" s="76"/>
      <c r="E2" s="76"/>
      <c r="F2" s="76"/>
      <c r="G2" s="76"/>
      <c r="H2" s="76"/>
      <c r="I2" s="76"/>
    </row>
    <row r="3" spans="1:9" ht="12.75">
      <c r="A3" s="548" t="s">
        <v>52</v>
      </c>
      <c r="B3" s="551" t="s">
        <v>71</v>
      </c>
      <c r="C3" s="552"/>
      <c r="D3" s="544" t="s">
        <v>55</v>
      </c>
      <c r="E3" s="552"/>
      <c r="F3" s="544" t="s">
        <v>72</v>
      </c>
      <c r="G3" s="552"/>
      <c r="H3" s="544" t="s">
        <v>73</v>
      </c>
      <c r="I3" s="545"/>
    </row>
    <row r="4" spans="1:9" ht="12.75">
      <c r="A4" s="549"/>
      <c r="B4" s="553"/>
      <c r="C4" s="554"/>
      <c r="D4" s="546"/>
      <c r="E4" s="554"/>
      <c r="F4" s="546"/>
      <c r="G4" s="554"/>
      <c r="H4" s="546"/>
      <c r="I4" s="547"/>
    </row>
    <row r="5" spans="1:9" ht="12.75">
      <c r="A5" s="549"/>
      <c r="B5" s="77" t="s">
        <v>59</v>
      </c>
      <c r="C5" s="77" t="s">
        <v>60</v>
      </c>
      <c r="D5" s="77" t="s">
        <v>59</v>
      </c>
      <c r="E5" s="77" t="s">
        <v>60</v>
      </c>
      <c r="F5" s="77" t="s">
        <v>59</v>
      </c>
      <c r="G5" s="77" t="s">
        <v>60</v>
      </c>
      <c r="H5" s="77" t="s">
        <v>59</v>
      </c>
      <c r="I5" s="78" t="s">
        <v>60</v>
      </c>
    </row>
    <row r="6" spans="1:9" ht="12.75">
      <c r="A6" s="550"/>
      <c r="B6" s="79" t="s">
        <v>61</v>
      </c>
      <c r="C6" s="80" t="s">
        <v>74</v>
      </c>
      <c r="D6" s="80" t="s">
        <v>61</v>
      </c>
      <c r="E6" s="80" t="s">
        <v>74</v>
      </c>
      <c r="F6" s="80" t="s">
        <v>61</v>
      </c>
      <c r="G6" s="80" t="s">
        <v>74</v>
      </c>
      <c r="H6" s="80" t="s">
        <v>61</v>
      </c>
      <c r="I6" s="81" t="s">
        <v>74</v>
      </c>
    </row>
    <row r="7" spans="1:9" ht="12.75">
      <c r="A7" s="82"/>
      <c r="B7" s="83"/>
      <c r="C7" s="83"/>
      <c r="D7" s="83"/>
      <c r="E7" s="83"/>
      <c r="F7" s="83"/>
      <c r="G7" s="83"/>
      <c r="H7" s="83"/>
      <c r="I7" s="83"/>
    </row>
    <row r="8" spans="1:9" ht="14.25">
      <c r="A8" s="84" t="s">
        <v>192</v>
      </c>
      <c r="B8" s="85"/>
      <c r="C8" s="85"/>
      <c r="D8" s="85"/>
      <c r="E8" s="85"/>
      <c r="F8" s="85"/>
      <c r="G8" s="85"/>
      <c r="H8" s="85"/>
      <c r="I8" s="85"/>
    </row>
    <row r="9" spans="1:9" ht="12.75">
      <c r="A9" s="82"/>
      <c r="B9" s="86"/>
      <c r="C9" s="86"/>
      <c r="D9" s="86"/>
      <c r="E9" s="86"/>
      <c r="F9" s="87"/>
      <c r="G9" s="86"/>
      <c r="H9" s="86"/>
      <c r="I9" s="86"/>
    </row>
    <row r="10" spans="1:9" ht="12.75">
      <c r="A10" s="88" t="s">
        <v>82</v>
      </c>
      <c r="B10" s="50">
        <v>0</v>
      </c>
      <c r="C10" s="89" t="s">
        <v>125</v>
      </c>
      <c r="D10" s="90">
        <v>1241</v>
      </c>
      <c r="E10" s="89" t="s">
        <v>125</v>
      </c>
      <c r="F10" s="90">
        <v>1228</v>
      </c>
      <c r="G10" s="89" t="s">
        <v>125</v>
      </c>
      <c r="H10" s="30">
        <v>13</v>
      </c>
      <c r="I10" s="89" t="s">
        <v>125</v>
      </c>
    </row>
    <row r="11" spans="1:9" ht="12.75">
      <c r="A11" s="88" t="s">
        <v>120</v>
      </c>
      <c r="B11" s="30">
        <v>13</v>
      </c>
      <c r="C11" s="89" t="s">
        <v>125</v>
      </c>
      <c r="D11" s="90">
        <v>2340</v>
      </c>
      <c r="E11" s="89" t="s">
        <v>125</v>
      </c>
      <c r="F11" s="90">
        <v>2349</v>
      </c>
      <c r="G11" s="89" t="s">
        <v>125</v>
      </c>
      <c r="H11" s="30">
        <v>4</v>
      </c>
      <c r="I11" s="89" t="s">
        <v>125</v>
      </c>
    </row>
    <row r="12" spans="1:9" ht="12.75">
      <c r="A12" s="88" t="s">
        <v>121</v>
      </c>
      <c r="B12" s="30">
        <v>4</v>
      </c>
      <c r="C12" s="89" t="s">
        <v>125</v>
      </c>
      <c r="D12" s="90">
        <v>2340</v>
      </c>
      <c r="E12" s="89" t="s">
        <v>125</v>
      </c>
      <c r="F12" s="90">
        <v>2349</v>
      </c>
      <c r="G12" s="89" t="s">
        <v>125</v>
      </c>
      <c r="H12" s="50">
        <v>0</v>
      </c>
      <c r="I12" s="89" t="s">
        <v>125</v>
      </c>
    </row>
    <row r="13" spans="1:9" ht="12.75">
      <c r="A13" s="91" t="s">
        <v>136</v>
      </c>
      <c r="B13" s="92">
        <f>H12</f>
        <v>0</v>
      </c>
      <c r="C13" s="93" t="s">
        <v>125</v>
      </c>
      <c r="D13" s="94">
        <f>'[1]TabTeil2'!I68</f>
        <v>2211</v>
      </c>
      <c r="E13" s="93" t="s">
        <v>125</v>
      </c>
      <c r="F13" s="94">
        <f>'[1]TabTeil2'!K69</f>
        <v>2208</v>
      </c>
      <c r="G13" s="93" t="s">
        <v>125</v>
      </c>
      <c r="H13" s="36">
        <f>'[1]TabTeil1'!F68</f>
        <v>3</v>
      </c>
      <c r="I13" s="93" t="s">
        <v>125</v>
      </c>
    </row>
    <row r="14" spans="1:9" ht="12.75">
      <c r="A14" s="95"/>
      <c r="B14" s="96"/>
      <c r="C14" s="96"/>
      <c r="D14" s="97"/>
      <c r="E14" s="96"/>
      <c r="F14" s="97"/>
      <c r="G14" s="96"/>
      <c r="H14" s="96"/>
      <c r="I14" s="96"/>
    </row>
    <row r="15" spans="1:9" ht="12.75">
      <c r="A15" s="98" t="s">
        <v>96</v>
      </c>
      <c r="B15" s="99"/>
      <c r="C15" s="99"/>
      <c r="D15" s="100"/>
      <c r="E15" s="99"/>
      <c r="F15" s="100"/>
      <c r="G15" s="99"/>
      <c r="H15" s="99"/>
      <c r="I15" s="99"/>
    </row>
    <row r="16" spans="1:9" ht="12.75">
      <c r="A16" s="98" t="s">
        <v>97</v>
      </c>
      <c r="B16" s="50">
        <f>'[1]TabTeil1'!G65</f>
        <v>0</v>
      </c>
      <c r="C16" s="89" t="s">
        <v>125</v>
      </c>
      <c r="D16" s="48" t="s">
        <v>126</v>
      </c>
      <c r="E16" s="48" t="s">
        <v>127</v>
      </c>
      <c r="F16" s="48" t="s">
        <v>126</v>
      </c>
      <c r="G16" s="48" t="s">
        <v>127</v>
      </c>
      <c r="H16" s="30">
        <f>'[1]TabTeil1'!G68</f>
        <v>3</v>
      </c>
      <c r="I16" s="89" t="s">
        <v>125</v>
      </c>
    </row>
    <row r="17" spans="1:9" ht="12.75">
      <c r="A17" s="98" t="s">
        <v>98</v>
      </c>
      <c r="B17" s="50">
        <f>'[1]TabTeil1'!H65</f>
        <v>0</v>
      </c>
      <c r="C17" s="89" t="s">
        <v>125</v>
      </c>
      <c r="D17" s="48" t="s">
        <v>126</v>
      </c>
      <c r="E17" s="48" t="s">
        <v>127</v>
      </c>
      <c r="F17" s="48" t="s">
        <v>126</v>
      </c>
      <c r="G17" s="48" t="s">
        <v>127</v>
      </c>
      <c r="H17" s="50">
        <f>'[1]TabTeil1'!H68</f>
        <v>0</v>
      </c>
      <c r="I17" s="89" t="s">
        <v>125</v>
      </c>
    </row>
    <row r="18" spans="1:9" ht="12.75">
      <c r="A18" s="98"/>
      <c r="B18" s="101"/>
      <c r="C18" s="102"/>
      <c r="D18" s="103"/>
      <c r="E18" s="104"/>
      <c r="F18" s="103"/>
      <c r="G18" s="105"/>
      <c r="H18" s="104"/>
      <c r="I18" s="102"/>
    </row>
    <row r="19" spans="1:9" ht="12.75">
      <c r="A19" s="98" t="s">
        <v>99</v>
      </c>
      <c r="B19" s="50">
        <f>'[1]TabTeil1'!P65</f>
        <v>0</v>
      </c>
      <c r="C19" s="89" t="s">
        <v>125</v>
      </c>
      <c r="D19" s="90">
        <f>'[1]TabTeil1'!P66</f>
        <v>2211</v>
      </c>
      <c r="E19" s="89" t="s">
        <v>125</v>
      </c>
      <c r="F19" s="103">
        <f>'[1]TabTeil1'!P67</f>
        <v>2208</v>
      </c>
      <c r="G19" s="89" t="s">
        <v>125</v>
      </c>
      <c r="H19" s="30">
        <f>'[1]TabTeil1'!P68</f>
        <v>3</v>
      </c>
      <c r="I19" s="89" t="s">
        <v>125</v>
      </c>
    </row>
    <row r="20" spans="1:9" ht="12.75">
      <c r="A20" s="98" t="s">
        <v>100</v>
      </c>
      <c r="B20" s="50">
        <f>'[1]TabTeil2'!C67</f>
        <v>0</v>
      </c>
      <c r="C20" s="89" t="s">
        <v>125</v>
      </c>
      <c r="D20" s="50">
        <f>'[1]TabTeil2'!C68</f>
        <v>0</v>
      </c>
      <c r="E20" s="89" t="s">
        <v>125</v>
      </c>
      <c r="F20" s="50">
        <f>'[1]TabTeil2'!C69</f>
        <v>0</v>
      </c>
      <c r="G20" s="89" t="s">
        <v>125</v>
      </c>
      <c r="H20" s="50">
        <f>'[1]TabTeil2'!C70</f>
        <v>0</v>
      </c>
      <c r="I20" s="89" t="s">
        <v>125</v>
      </c>
    </row>
    <row r="21" spans="1:9" ht="12.75">
      <c r="A21" s="98" t="s">
        <v>101</v>
      </c>
      <c r="B21" s="50">
        <f>'[1]TabTeil2'!E67</f>
        <v>0</v>
      </c>
      <c r="C21" s="89" t="s">
        <v>125</v>
      </c>
      <c r="D21" s="50">
        <f>'[1]TabTeil2'!E68</f>
        <v>0</v>
      </c>
      <c r="E21" s="89" t="s">
        <v>125</v>
      </c>
      <c r="F21" s="50">
        <f>'[1]TabTeil2'!E69</f>
        <v>0</v>
      </c>
      <c r="G21" s="89" t="s">
        <v>125</v>
      </c>
      <c r="H21" s="50">
        <f>'[1]TabTeil2'!E70</f>
        <v>0</v>
      </c>
      <c r="I21" s="89" t="s">
        <v>125</v>
      </c>
    </row>
    <row r="22" spans="1:9" ht="12.75">
      <c r="A22" s="98" t="s">
        <v>102</v>
      </c>
      <c r="B22" s="50">
        <f>'[1]TabTeil2'!F67</f>
        <v>0</v>
      </c>
      <c r="C22" s="89" t="s">
        <v>125</v>
      </c>
      <c r="D22" s="50">
        <f>'[1]TabTeil2'!F68</f>
        <v>0</v>
      </c>
      <c r="E22" s="89" t="s">
        <v>125</v>
      </c>
      <c r="F22" s="50">
        <f>'[1]TabTeil2'!F69</f>
        <v>0</v>
      </c>
      <c r="G22" s="89" t="s">
        <v>125</v>
      </c>
      <c r="H22" s="50">
        <f>'[1]TabTeil2'!F70</f>
        <v>0</v>
      </c>
      <c r="I22" s="89" t="s">
        <v>125</v>
      </c>
    </row>
    <row r="23" spans="1:9" ht="12.75">
      <c r="A23" s="98" t="s">
        <v>103</v>
      </c>
      <c r="B23" s="50">
        <f>'[1]TabTeil1'!I65</f>
        <v>0</v>
      </c>
      <c r="C23" s="89" t="s">
        <v>125</v>
      </c>
      <c r="D23" s="50">
        <f>'[1]TabTeil1'!I66</f>
        <v>0</v>
      </c>
      <c r="E23" s="89" t="s">
        <v>125</v>
      </c>
      <c r="F23" s="50">
        <f>'[1]TabTeil1'!I67</f>
        <v>0</v>
      </c>
      <c r="G23" s="89" t="s">
        <v>125</v>
      </c>
      <c r="H23" s="50">
        <f>'[1]TabTeil1'!I68</f>
        <v>0</v>
      </c>
      <c r="I23" s="89" t="s">
        <v>125</v>
      </c>
    </row>
    <row r="24" spans="1:9" ht="12.75">
      <c r="A24" s="98"/>
      <c r="B24" s="102"/>
      <c r="C24" s="102"/>
      <c r="D24" s="103"/>
      <c r="E24" s="104"/>
      <c r="F24" s="103"/>
      <c r="G24" s="104"/>
      <c r="H24" s="104"/>
      <c r="I24" s="102"/>
    </row>
    <row r="25" spans="1:9" ht="12.75">
      <c r="A25" s="98" t="s">
        <v>104</v>
      </c>
      <c r="B25" s="102"/>
      <c r="C25" s="102"/>
      <c r="D25" s="103"/>
      <c r="E25" s="104"/>
      <c r="F25" s="103"/>
      <c r="G25" s="104"/>
      <c r="H25" s="104"/>
      <c r="I25" s="102"/>
    </row>
    <row r="26" spans="1:9" ht="12.75">
      <c r="A26" s="98" t="s">
        <v>105</v>
      </c>
      <c r="B26" s="30">
        <v>41</v>
      </c>
      <c r="C26" s="89" t="s">
        <v>125</v>
      </c>
      <c r="D26" s="48" t="s">
        <v>126</v>
      </c>
      <c r="E26" s="48" t="s">
        <v>127</v>
      </c>
      <c r="F26" s="48" t="s">
        <v>126</v>
      </c>
      <c r="G26" s="48" t="s">
        <v>127</v>
      </c>
      <c r="H26" s="30">
        <f>'[1]Übersicht'!E147+'[1]Übersicht'!F147</f>
        <v>38</v>
      </c>
      <c r="I26" s="89" t="s">
        <v>125</v>
      </c>
    </row>
    <row r="27" spans="1:9" ht="12.75">
      <c r="A27" s="98"/>
      <c r="B27" s="102"/>
      <c r="C27" s="102"/>
      <c r="D27" s="103"/>
      <c r="E27" s="104"/>
      <c r="F27" s="103"/>
      <c r="G27" s="104"/>
      <c r="H27" s="30"/>
      <c r="I27" s="102"/>
    </row>
    <row r="28" spans="1:9" ht="12.75">
      <c r="A28" s="98"/>
      <c r="B28" s="102"/>
      <c r="C28" s="102"/>
      <c r="D28" s="103"/>
      <c r="E28" s="104"/>
      <c r="F28" s="103"/>
      <c r="G28" s="104"/>
      <c r="H28" s="30"/>
      <c r="I28" s="102"/>
    </row>
    <row r="29" spans="1:9" ht="12.75">
      <c r="A29" s="98" t="s">
        <v>0</v>
      </c>
      <c r="B29" s="50">
        <f>B19</f>
        <v>0</v>
      </c>
      <c r="C29" s="89" t="s">
        <v>125</v>
      </c>
      <c r="D29" s="90">
        <f>D19</f>
        <v>2211</v>
      </c>
      <c r="E29" s="89" t="s">
        <v>125</v>
      </c>
      <c r="F29" s="103">
        <f>F19</f>
        <v>2208</v>
      </c>
      <c r="G29" s="89" t="s">
        <v>125</v>
      </c>
      <c r="H29" s="30">
        <f>H19</f>
        <v>3</v>
      </c>
      <c r="I29" s="89" t="s">
        <v>125</v>
      </c>
    </row>
    <row r="30" spans="1:9" ht="12.75">
      <c r="A30" s="98" t="s">
        <v>96</v>
      </c>
      <c r="B30" s="101"/>
      <c r="C30" s="102"/>
      <c r="D30" s="103"/>
      <c r="E30" s="104"/>
      <c r="F30" s="103"/>
      <c r="G30" s="104"/>
      <c r="H30" s="30"/>
      <c r="I30" s="102"/>
    </row>
    <row r="31" spans="1:9" ht="12.75">
      <c r="A31" s="98" t="s">
        <v>106</v>
      </c>
      <c r="B31" s="50">
        <f>'[1]TabTeil1'!M65</f>
        <v>0</v>
      </c>
      <c r="C31" s="89" t="s">
        <v>125</v>
      </c>
      <c r="D31" s="90">
        <f>'[1]TabTeil1'!M66</f>
        <v>133</v>
      </c>
      <c r="E31" s="89" t="s">
        <v>125</v>
      </c>
      <c r="F31" s="103">
        <f>'[1]TabTeil1'!M67</f>
        <v>131</v>
      </c>
      <c r="G31" s="89" t="s">
        <v>125</v>
      </c>
      <c r="H31" s="30">
        <f>'[1]TabTeil1'!M68</f>
        <v>2</v>
      </c>
      <c r="I31" s="89" t="s">
        <v>125</v>
      </c>
    </row>
    <row r="32" spans="1:9" ht="12.75">
      <c r="A32" s="98" t="s">
        <v>107</v>
      </c>
      <c r="B32" s="50">
        <f>'[1]TabTeil1'!N65</f>
        <v>0</v>
      </c>
      <c r="C32" s="89" t="s">
        <v>125</v>
      </c>
      <c r="D32" s="90">
        <f>'[1]TabTeil1'!N66</f>
        <v>648</v>
      </c>
      <c r="E32" s="89" t="s">
        <v>125</v>
      </c>
      <c r="F32" s="103">
        <f>'[1]TabTeil1'!N67</f>
        <v>647</v>
      </c>
      <c r="G32" s="89" t="s">
        <v>125</v>
      </c>
      <c r="H32" s="30">
        <f>'[1]TabTeil1'!N68</f>
        <v>1</v>
      </c>
      <c r="I32" s="89" t="s">
        <v>125</v>
      </c>
    </row>
    <row r="33" spans="1:9" ht="12.75">
      <c r="A33" s="98" t="s">
        <v>108</v>
      </c>
      <c r="B33" s="50">
        <f>'[1]TabTeil1'!O65</f>
        <v>0</v>
      </c>
      <c r="C33" s="89" t="s">
        <v>125</v>
      </c>
      <c r="D33" s="90">
        <f>'[1]TabTeil1'!O66</f>
        <v>1430</v>
      </c>
      <c r="E33" s="89" t="s">
        <v>125</v>
      </c>
      <c r="F33" s="103">
        <f>'[1]TabTeil1'!O67</f>
        <v>1430</v>
      </c>
      <c r="G33" s="89" t="s">
        <v>125</v>
      </c>
      <c r="H33" s="50">
        <f>'[1]TabTeil1'!O68</f>
        <v>0</v>
      </c>
      <c r="I33" s="89" t="s">
        <v>125</v>
      </c>
    </row>
    <row r="34" spans="1:9" ht="12.75">
      <c r="A34" s="98"/>
      <c r="B34" s="102"/>
      <c r="C34" s="102"/>
      <c r="D34" s="103"/>
      <c r="E34" s="104"/>
      <c r="F34" s="103"/>
      <c r="G34" s="104"/>
      <c r="H34" s="104"/>
      <c r="I34" s="102"/>
    </row>
    <row r="35" spans="1:9" ht="12.75">
      <c r="A35" s="98" t="s">
        <v>109</v>
      </c>
      <c r="B35" s="50">
        <f>'[1]TabTeil1'!Q65</f>
        <v>0</v>
      </c>
      <c r="C35" s="89" t="s">
        <v>125</v>
      </c>
      <c r="D35" s="90">
        <f>'[1]TabTeil1'!Q66</f>
        <v>40</v>
      </c>
      <c r="E35" s="89" t="s">
        <v>125</v>
      </c>
      <c r="F35" s="103">
        <f>'[1]TabTeil1'!Q67</f>
        <v>38</v>
      </c>
      <c r="G35" s="89" t="s">
        <v>125</v>
      </c>
      <c r="H35" s="30">
        <f>'[1]TabTeil1'!Q68</f>
        <v>2</v>
      </c>
      <c r="I35" s="89" t="s">
        <v>125</v>
      </c>
    </row>
    <row r="36" spans="1:9" ht="9" customHeight="1">
      <c r="A36" s="98"/>
      <c r="B36" s="102"/>
      <c r="C36" s="102"/>
      <c r="D36" s="103"/>
      <c r="E36" s="104"/>
      <c r="F36" s="103"/>
      <c r="G36" s="104"/>
      <c r="H36" s="104"/>
      <c r="I36" s="102"/>
    </row>
    <row r="37" spans="1:9" ht="12.75">
      <c r="A37" s="98" t="s">
        <v>110</v>
      </c>
      <c r="B37" s="102"/>
      <c r="C37" s="102"/>
      <c r="D37" s="103"/>
      <c r="E37" s="104"/>
      <c r="F37" s="103"/>
      <c r="G37" s="104"/>
      <c r="H37" s="104"/>
      <c r="I37" s="102"/>
    </row>
    <row r="38" spans="1:9" ht="12.75">
      <c r="A38" s="98" t="s">
        <v>111</v>
      </c>
      <c r="B38" s="50">
        <f>'[1]TabTeil1'!R65</f>
        <v>0</v>
      </c>
      <c r="C38" s="89" t="s">
        <v>125</v>
      </c>
      <c r="D38" s="90">
        <f>'[1]TabTeil1'!R66</f>
        <v>142</v>
      </c>
      <c r="E38" s="89" t="s">
        <v>125</v>
      </c>
      <c r="F38" s="103">
        <f>'[1]TabTeil1'!R67</f>
        <v>142</v>
      </c>
      <c r="G38" s="89" t="s">
        <v>125</v>
      </c>
      <c r="H38" s="50">
        <f>'[1]TabTeil1'!R68</f>
        <v>0</v>
      </c>
      <c r="I38" s="89" t="s">
        <v>125</v>
      </c>
    </row>
    <row r="39" spans="1:9" ht="12.75">
      <c r="A39" s="98"/>
      <c r="B39" s="102"/>
      <c r="C39" s="102"/>
      <c r="D39" s="103"/>
      <c r="E39" s="104"/>
      <c r="F39" s="103"/>
      <c r="G39" s="104"/>
      <c r="H39" s="104"/>
      <c r="I39" s="102"/>
    </row>
    <row r="40" spans="1:9" ht="12.75">
      <c r="A40" s="98"/>
      <c r="B40" s="102"/>
      <c r="C40" s="102"/>
      <c r="D40" s="103"/>
      <c r="E40" s="104"/>
      <c r="F40" s="103"/>
      <c r="G40" s="104"/>
      <c r="H40" s="104"/>
      <c r="I40" s="102"/>
    </row>
    <row r="41" spans="1:9" ht="12.75">
      <c r="A41" s="98" t="s">
        <v>1</v>
      </c>
      <c r="B41" s="50">
        <f>B20</f>
        <v>0</v>
      </c>
      <c r="C41" s="89" t="s">
        <v>125</v>
      </c>
      <c r="D41" s="50">
        <f>D20</f>
        <v>0</v>
      </c>
      <c r="E41" s="89" t="s">
        <v>125</v>
      </c>
      <c r="F41" s="50">
        <f>F20</f>
        <v>0</v>
      </c>
      <c r="G41" s="89" t="s">
        <v>125</v>
      </c>
      <c r="H41" s="50">
        <f>H20</f>
        <v>0</v>
      </c>
      <c r="I41" s="89" t="s">
        <v>125</v>
      </c>
    </row>
    <row r="42" spans="1:9" ht="12.75">
      <c r="A42" s="98" t="s">
        <v>112</v>
      </c>
      <c r="B42" s="102"/>
      <c r="C42" s="102"/>
      <c r="D42" s="103"/>
      <c r="E42" s="104"/>
      <c r="F42" s="103"/>
      <c r="G42" s="104"/>
      <c r="H42" s="104"/>
      <c r="I42" s="102"/>
    </row>
    <row r="43" spans="1:9" ht="12.75">
      <c r="A43" s="98" t="s">
        <v>113</v>
      </c>
      <c r="B43" s="50">
        <f>'[1]TabTeil2'!D67</f>
        <v>0</v>
      </c>
      <c r="C43" s="89" t="s">
        <v>125</v>
      </c>
      <c r="D43" s="50">
        <f>'[1]TabTeil2'!D68</f>
        <v>0</v>
      </c>
      <c r="E43" s="89" t="s">
        <v>125</v>
      </c>
      <c r="F43" s="50">
        <f>'[1]TabTeil2'!D69</f>
        <v>0</v>
      </c>
      <c r="G43" s="89" t="s">
        <v>125</v>
      </c>
      <c r="H43" s="50">
        <f>'[1]TabTeil2'!D70</f>
        <v>0</v>
      </c>
      <c r="I43" s="89" t="s">
        <v>125</v>
      </c>
    </row>
    <row r="44" spans="1:9" ht="12.75">
      <c r="A44" s="98"/>
      <c r="B44" s="102"/>
      <c r="C44" s="102"/>
      <c r="D44" s="103"/>
      <c r="E44" s="104"/>
      <c r="F44" s="103"/>
      <c r="G44" s="104"/>
      <c r="H44" s="104"/>
      <c r="I44" s="102"/>
    </row>
    <row r="45" spans="1:9" ht="12.75">
      <c r="A45" s="98"/>
      <c r="B45" s="102"/>
      <c r="C45" s="102"/>
      <c r="D45" s="103"/>
      <c r="E45" s="104"/>
      <c r="F45" s="103"/>
      <c r="G45" s="104"/>
      <c r="H45" s="104"/>
      <c r="I45" s="102"/>
    </row>
    <row r="46" spans="1:9" ht="12.75">
      <c r="A46" s="98" t="s">
        <v>114</v>
      </c>
      <c r="B46" s="50">
        <f>B22</f>
        <v>0</v>
      </c>
      <c r="C46" s="89" t="s">
        <v>125</v>
      </c>
      <c r="D46" s="50">
        <f>D22</f>
        <v>0</v>
      </c>
      <c r="E46" s="89" t="s">
        <v>125</v>
      </c>
      <c r="F46" s="50">
        <f>F22</f>
        <v>0</v>
      </c>
      <c r="G46" s="89" t="s">
        <v>125</v>
      </c>
      <c r="H46" s="50">
        <f>H22</f>
        <v>0</v>
      </c>
      <c r="I46" s="89" t="s">
        <v>125</v>
      </c>
    </row>
    <row r="47" spans="1:9" ht="12.75">
      <c r="A47" s="98" t="s">
        <v>112</v>
      </c>
      <c r="B47" s="102"/>
      <c r="C47" s="102"/>
      <c r="D47" s="103"/>
      <c r="E47" s="104"/>
      <c r="F47" s="103"/>
      <c r="G47" s="104"/>
      <c r="H47" s="104"/>
      <c r="I47" s="102"/>
    </row>
    <row r="48" spans="1:9" ht="12.75">
      <c r="A48" s="98" t="s">
        <v>115</v>
      </c>
      <c r="B48" s="50">
        <f>'[1]TabTeil2'!H67</f>
        <v>0</v>
      </c>
      <c r="C48" s="89" t="s">
        <v>125</v>
      </c>
      <c r="D48" s="50">
        <f>'[1]TabTeil2'!H68</f>
        <v>0</v>
      </c>
      <c r="E48" s="89" t="s">
        <v>125</v>
      </c>
      <c r="F48" s="50">
        <f>'[1]TabTeil2'!H69</f>
        <v>0</v>
      </c>
      <c r="G48" s="89" t="s">
        <v>125</v>
      </c>
      <c r="H48" s="50">
        <f>'[1]TabTeil2'!H70</f>
        <v>0</v>
      </c>
      <c r="I48" s="89" t="s">
        <v>125</v>
      </c>
    </row>
    <row r="49" spans="1:9" ht="12.75">
      <c r="A49" s="98" t="s">
        <v>58</v>
      </c>
      <c r="B49" s="102"/>
      <c r="C49" s="102"/>
      <c r="D49" s="103"/>
      <c r="E49" s="104"/>
      <c r="F49" s="103"/>
      <c r="G49" s="104"/>
      <c r="H49" s="104"/>
      <c r="I49" s="102"/>
    </row>
    <row r="50" spans="1:9" ht="12.75">
      <c r="A50" s="98"/>
      <c r="B50" s="102"/>
      <c r="C50" s="102"/>
      <c r="D50" s="103"/>
      <c r="E50" s="104"/>
      <c r="F50" s="103"/>
      <c r="G50" s="104"/>
      <c r="H50" s="104"/>
      <c r="I50" s="102"/>
    </row>
    <row r="51" spans="1:9" ht="12.75">
      <c r="A51" s="98" t="s">
        <v>54</v>
      </c>
      <c r="B51" s="50">
        <f>B23</f>
        <v>0</v>
      </c>
      <c r="C51" s="89" t="s">
        <v>125</v>
      </c>
      <c r="D51" s="50">
        <f>D23</f>
        <v>0</v>
      </c>
      <c r="E51" s="89" t="s">
        <v>125</v>
      </c>
      <c r="F51" s="50">
        <f>F23</f>
        <v>0</v>
      </c>
      <c r="G51" s="89" t="s">
        <v>125</v>
      </c>
      <c r="H51" s="50">
        <f>H23</f>
        <v>0</v>
      </c>
      <c r="I51" s="89" t="s">
        <v>125</v>
      </c>
    </row>
    <row r="52" spans="1:9" ht="12.75">
      <c r="A52" s="98" t="s">
        <v>116</v>
      </c>
      <c r="B52" s="102"/>
      <c r="C52" s="102"/>
      <c r="D52" s="103"/>
      <c r="E52" s="104"/>
      <c r="F52" s="103"/>
      <c r="G52" s="104"/>
      <c r="H52" s="104"/>
      <c r="I52" s="102"/>
    </row>
    <row r="53" spans="1:9" ht="12.75">
      <c r="A53" s="98" t="s">
        <v>117</v>
      </c>
      <c r="B53" s="50">
        <f>'[1]TabTeil1'!J65</f>
        <v>0</v>
      </c>
      <c r="C53" s="89" t="s">
        <v>125</v>
      </c>
      <c r="D53" s="50">
        <f>'[1]TabTeil1'!J66</f>
        <v>0</v>
      </c>
      <c r="E53" s="89" t="s">
        <v>125</v>
      </c>
      <c r="F53" s="50">
        <f>'[1]TabTeil1'!J67</f>
        <v>0</v>
      </c>
      <c r="G53" s="89" t="s">
        <v>125</v>
      </c>
      <c r="H53" s="50">
        <f>'[1]TabTeil1'!J68</f>
        <v>0</v>
      </c>
      <c r="I53" s="89" t="s">
        <v>125</v>
      </c>
    </row>
    <row r="54" spans="1:9" ht="12.75">
      <c r="A54" s="98" t="s">
        <v>118</v>
      </c>
      <c r="B54" s="50">
        <f>'[1]TabTeil1'!K65</f>
        <v>0</v>
      </c>
      <c r="C54" s="89" t="s">
        <v>125</v>
      </c>
      <c r="D54" s="50">
        <f>'[1]TabTeil1'!K66</f>
        <v>0</v>
      </c>
      <c r="E54" s="89" t="s">
        <v>125</v>
      </c>
      <c r="F54" s="50">
        <f>'[1]TabTeil1'!K67</f>
        <v>0</v>
      </c>
      <c r="G54" s="89" t="s">
        <v>125</v>
      </c>
      <c r="H54" s="50">
        <f>'[1]TabTeil1'!K68</f>
        <v>0</v>
      </c>
      <c r="I54" s="89" t="s">
        <v>125</v>
      </c>
    </row>
    <row r="55" spans="1:9" ht="12.75">
      <c r="A55" s="98" t="s">
        <v>119</v>
      </c>
      <c r="B55" s="50">
        <f>'[1]TabTeil1'!L65</f>
        <v>0</v>
      </c>
      <c r="C55" s="89" t="s">
        <v>125</v>
      </c>
      <c r="D55" s="50">
        <f>'[1]TabTeil1'!L66</f>
        <v>0</v>
      </c>
      <c r="E55" s="89" t="s">
        <v>125</v>
      </c>
      <c r="F55" s="50">
        <f>'[1]TabTeil1'!L67</f>
        <v>0</v>
      </c>
      <c r="G55" s="89" t="s">
        <v>125</v>
      </c>
      <c r="H55" s="50">
        <f>'[1]TabTeil1'!L68</f>
        <v>0</v>
      </c>
      <c r="I55" s="89" t="s">
        <v>125</v>
      </c>
    </row>
    <row r="56" spans="1:19" ht="12.75">
      <c r="A56" s="106" t="s">
        <v>58</v>
      </c>
      <c r="B56" s="107"/>
      <c r="C56" s="107"/>
      <c r="D56" s="107"/>
      <c r="E56" s="107"/>
      <c r="F56" s="107"/>
      <c r="G56" s="107"/>
      <c r="H56" s="104" t="s">
        <v>58</v>
      </c>
      <c r="I56" s="107"/>
      <c r="K56" s="108"/>
      <c r="L56" s="109"/>
      <c r="M56" s="109"/>
      <c r="N56" s="109"/>
      <c r="O56" s="109"/>
      <c r="P56" s="109"/>
      <c r="Q56" s="109"/>
      <c r="R56" s="109"/>
      <c r="S56" s="109"/>
    </row>
    <row r="57" spans="1:19" ht="12.75">
      <c r="A57" s="106" t="s">
        <v>58</v>
      </c>
      <c r="B57" s="107"/>
      <c r="C57" s="107"/>
      <c r="D57" s="107"/>
      <c r="E57" s="107"/>
      <c r="F57" s="107"/>
      <c r="G57" s="107"/>
      <c r="H57" s="107"/>
      <c r="I57" s="107"/>
      <c r="K57" s="109"/>
      <c r="L57" s="109"/>
      <c r="M57" s="109"/>
      <c r="N57" s="109"/>
      <c r="O57" s="109"/>
      <c r="P57" s="109"/>
      <c r="Q57" s="109"/>
      <c r="R57" s="109"/>
      <c r="S57" s="109"/>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&amp;C&amp;"Arial,Standard"- 9 -</oddHeader>
  </headerFooter>
</worksheet>
</file>

<file path=xl/worksheets/sheet7.xml><?xml version="1.0" encoding="utf-8"?>
<worksheet xmlns="http://schemas.openxmlformats.org/spreadsheetml/2006/main" xmlns:r="http://schemas.openxmlformats.org/officeDocument/2006/relationships">
  <dimension ref="A1:T67"/>
  <sheetViews>
    <sheetView zoomScale="75" zoomScaleNormal="75" workbookViewId="0" topLeftCell="A1">
      <selection activeCell="A68" sqref="A68:IV65536"/>
    </sheetView>
  </sheetViews>
  <sheetFormatPr defaultColWidth="11.421875" defaultRowHeight="12.75"/>
  <cols>
    <col min="1" max="1" width="27.8515625" style="111" customWidth="1"/>
    <col min="2" max="9" width="9.7109375" style="111" customWidth="1"/>
    <col min="10" max="11" width="11.421875" style="111" customWidth="1"/>
    <col min="12" max="12" width="29.28125" style="111" customWidth="1"/>
    <col min="13" max="20" width="8.7109375" style="111" customWidth="1"/>
    <col min="21" max="16384" width="11.421875" style="111" customWidth="1"/>
  </cols>
  <sheetData>
    <row r="1" spans="1:9" ht="14.25">
      <c r="A1" s="110" t="s">
        <v>130</v>
      </c>
      <c r="B1" s="110"/>
      <c r="C1" s="110"/>
      <c r="D1" s="110"/>
      <c r="E1" s="110"/>
      <c r="F1" s="110"/>
      <c r="G1" s="110"/>
      <c r="H1" s="110"/>
      <c r="I1" s="110"/>
    </row>
    <row r="2" spans="1:9" ht="14.25">
      <c r="A2" s="112"/>
      <c r="B2" s="113"/>
      <c r="C2" s="113"/>
      <c r="D2" s="113"/>
      <c r="E2" s="113"/>
      <c r="F2" s="113"/>
      <c r="G2" s="113"/>
      <c r="H2" s="113"/>
      <c r="I2" s="113"/>
    </row>
    <row r="3" spans="1:9" ht="12.75">
      <c r="A3" s="559" t="s">
        <v>52</v>
      </c>
      <c r="B3" s="562" t="s">
        <v>71</v>
      </c>
      <c r="C3" s="563"/>
      <c r="D3" s="555" t="s">
        <v>55</v>
      </c>
      <c r="E3" s="563"/>
      <c r="F3" s="555" t="s">
        <v>72</v>
      </c>
      <c r="G3" s="563"/>
      <c r="H3" s="555" t="s">
        <v>73</v>
      </c>
      <c r="I3" s="556"/>
    </row>
    <row r="4" spans="1:9" ht="12.75">
      <c r="A4" s="560"/>
      <c r="B4" s="564"/>
      <c r="C4" s="565"/>
      <c r="D4" s="557"/>
      <c r="E4" s="565"/>
      <c r="F4" s="557"/>
      <c r="G4" s="565"/>
      <c r="H4" s="557"/>
      <c r="I4" s="558"/>
    </row>
    <row r="5" spans="1:9" ht="12.75">
      <c r="A5" s="560"/>
      <c r="B5" s="114" t="s">
        <v>59</v>
      </c>
      <c r="C5" s="114" t="s">
        <v>60</v>
      </c>
      <c r="D5" s="114" t="s">
        <v>59</v>
      </c>
      <c r="E5" s="114" t="s">
        <v>60</v>
      </c>
      <c r="F5" s="114" t="s">
        <v>59</v>
      </c>
      <c r="G5" s="114" t="s">
        <v>60</v>
      </c>
      <c r="H5" s="114" t="s">
        <v>59</v>
      </c>
      <c r="I5" s="115" t="s">
        <v>60</v>
      </c>
    </row>
    <row r="6" spans="1:9" ht="12.75">
      <c r="A6" s="561"/>
      <c r="B6" s="116" t="s">
        <v>61</v>
      </c>
      <c r="C6" s="117" t="s">
        <v>74</v>
      </c>
      <c r="D6" s="117" t="s">
        <v>61</v>
      </c>
      <c r="E6" s="117" t="s">
        <v>74</v>
      </c>
      <c r="F6" s="117" t="s">
        <v>61</v>
      </c>
      <c r="G6" s="117" t="s">
        <v>74</v>
      </c>
      <c r="H6" s="117" t="s">
        <v>61</v>
      </c>
      <c r="I6" s="118" t="s">
        <v>74</v>
      </c>
    </row>
    <row r="7" spans="1:9" ht="12.75">
      <c r="A7" s="119"/>
      <c r="B7" s="120"/>
      <c r="C7" s="120"/>
      <c r="D7" s="120"/>
      <c r="E7" s="120"/>
      <c r="F7" s="120"/>
      <c r="G7" s="120"/>
      <c r="H7" s="120"/>
      <c r="I7" s="120"/>
    </row>
    <row r="8" spans="1:9" ht="12.75">
      <c r="A8" s="121" t="s">
        <v>131</v>
      </c>
      <c r="B8" s="122"/>
      <c r="C8" s="122"/>
      <c r="D8" s="122"/>
      <c r="E8" s="122"/>
      <c r="F8" s="122"/>
      <c r="G8" s="122"/>
      <c r="H8" s="122"/>
      <c r="I8" s="122"/>
    </row>
    <row r="9" spans="1:9" ht="12.75">
      <c r="A9" s="119"/>
      <c r="B9" s="123"/>
      <c r="C9" s="123"/>
      <c r="D9" s="123"/>
      <c r="E9" s="123"/>
      <c r="F9" s="124"/>
      <c r="G9" s="123"/>
      <c r="H9" s="123"/>
      <c r="I9" s="123"/>
    </row>
    <row r="10" spans="1:9" ht="12.75">
      <c r="A10" s="125">
        <v>1991</v>
      </c>
      <c r="B10" s="50">
        <v>0</v>
      </c>
      <c r="C10" s="126" t="s">
        <v>125</v>
      </c>
      <c r="D10" s="30">
        <v>275</v>
      </c>
      <c r="E10" s="126" t="s">
        <v>125</v>
      </c>
      <c r="F10" s="30">
        <v>177</v>
      </c>
      <c r="G10" s="126" t="s">
        <v>125</v>
      </c>
      <c r="H10" s="30">
        <v>98</v>
      </c>
      <c r="I10" s="126" t="s">
        <v>125</v>
      </c>
    </row>
    <row r="11" spans="1:9" ht="12.75">
      <c r="A11" s="125">
        <v>1992</v>
      </c>
      <c r="B11" s="30">
        <v>98</v>
      </c>
      <c r="C11" s="126" t="s">
        <v>125</v>
      </c>
      <c r="D11" s="30">
        <v>324</v>
      </c>
      <c r="E11" s="126" t="s">
        <v>125</v>
      </c>
      <c r="F11" s="30">
        <v>341</v>
      </c>
      <c r="G11" s="126" t="s">
        <v>125</v>
      </c>
      <c r="H11" s="30">
        <v>81</v>
      </c>
      <c r="I11" s="126" t="s">
        <v>125</v>
      </c>
    </row>
    <row r="12" spans="1:9" ht="12.75">
      <c r="A12" s="125">
        <v>1993</v>
      </c>
      <c r="B12" s="30">
        <v>81</v>
      </c>
      <c r="C12" s="126" t="s">
        <v>125</v>
      </c>
      <c r="D12" s="30">
        <v>549</v>
      </c>
      <c r="E12" s="126" t="s">
        <v>125</v>
      </c>
      <c r="F12" s="30">
        <v>524</v>
      </c>
      <c r="G12" s="126" t="s">
        <v>125</v>
      </c>
      <c r="H12" s="30">
        <v>106</v>
      </c>
      <c r="I12" s="126" t="s">
        <v>125</v>
      </c>
    </row>
    <row r="13" spans="1:9" ht="12.75">
      <c r="A13" s="125">
        <v>1994</v>
      </c>
      <c r="B13" s="30">
        <v>106</v>
      </c>
      <c r="C13" s="126" t="s">
        <v>125</v>
      </c>
      <c r="D13" s="30">
        <v>573</v>
      </c>
      <c r="E13" s="126" t="s">
        <v>125</v>
      </c>
      <c r="F13" s="30">
        <v>536</v>
      </c>
      <c r="G13" s="126" t="s">
        <v>125</v>
      </c>
      <c r="H13" s="30">
        <v>143</v>
      </c>
      <c r="I13" s="126" t="s">
        <v>125</v>
      </c>
    </row>
    <row r="14" spans="1:9" ht="12.75">
      <c r="A14" s="125">
        <v>1995</v>
      </c>
      <c r="B14" s="30">
        <v>143</v>
      </c>
      <c r="C14" s="126" t="s">
        <v>125</v>
      </c>
      <c r="D14" s="30">
        <v>718</v>
      </c>
      <c r="E14" s="126" t="s">
        <v>125</v>
      </c>
      <c r="F14" s="30">
        <v>709</v>
      </c>
      <c r="G14" s="126" t="s">
        <v>125</v>
      </c>
      <c r="H14" s="30">
        <v>152</v>
      </c>
      <c r="I14" s="126" t="s">
        <v>125</v>
      </c>
    </row>
    <row r="15" spans="1:9" s="127" customFormat="1" ht="12.75">
      <c r="A15" s="125" t="s">
        <v>75</v>
      </c>
      <c r="B15" s="30">
        <v>152</v>
      </c>
      <c r="C15" s="126" t="s">
        <v>125</v>
      </c>
      <c r="D15" s="30">
        <v>1285</v>
      </c>
      <c r="E15" s="126" t="s">
        <v>125</v>
      </c>
      <c r="F15" s="30">
        <v>1234</v>
      </c>
      <c r="G15" s="126" t="s">
        <v>125</v>
      </c>
      <c r="H15" s="30">
        <v>203</v>
      </c>
      <c r="I15" s="126" t="s">
        <v>125</v>
      </c>
    </row>
    <row r="16" spans="1:9" s="127" customFormat="1" ht="12.75">
      <c r="A16" s="125" t="s">
        <v>76</v>
      </c>
      <c r="B16" s="30">
        <v>203</v>
      </c>
      <c r="C16" s="126" t="s">
        <v>125</v>
      </c>
      <c r="D16" s="30">
        <v>1146</v>
      </c>
      <c r="E16" s="126" t="s">
        <v>125</v>
      </c>
      <c r="F16" s="30">
        <v>1137</v>
      </c>
      <c r="G16" s="126" t="s">
        <v>125</v>
      </c>
      <c r="H16" s="30">
        <v>212</v>
      </c>
      <c r="I16" s="126" t="s">
        <v>125</v>
      </c>
    </row>
    <row r="17" spans="1:9" s="127" customFormat="1" ht="12.75">
      <c r="A17" s="125" t="s">
        <v>77</v>
      </c>
      <c r="B17" s="30">
        <v>212</v>
      </c>
      <c r="C17" s="126" t="s">
        <v>125</v>
      </c>
      <c r="D17" s="30">
        <v>1100</v>
      </c>
      <c r="E17" s="126" t="s">
        <v>125</v>
      </c>
      <c r="F17" s="30">
        <v>1076</v>
      </c>
      <c r="G17" s="126" t="s">
        <v>125</v>
      </c>
      <c r="H17" s="30">
        <v>236</v>
      </c>
      <c r="I17" s="126" t="s">
        <v>125</v>
      </c>
    </row>
    <row r="18" spans="1:9" s="127" customFormat="1" ht="12.75">
      <c r="A18" s="128" t="s">
        <v>78</v>
      </c>
      <c r="B18" s="30">
        <v>236</v>
      </c>
      <c r="C18" s="129" t="s">
        <v>125</v>
      </c>
      <c r="D18" s="30">
        <v>1413</v>
      </c>
      <c r="E18" s="129" t="s">
        <v>125</v>
      </c>
      <c r="F18" s="30">
        <v>1409</v>
      </c>
      <c r="G18" s="129" t="s">
        <v>125</v>
      </c>
      <c r="H18" s="30">
        <v>240</v>
      </c>
      <c r="I18" s="129" t="s">
        <v>125</v>
      </c>
    </row>
    <row r="19" spans="1:9" s="127" customFormat="1" ht="12.75">
      <c r="A19" s="128" t="s">
        <v>80</v>
      </c>
      <c r="B19" s="30">
        <v>240</v>
      </c>
      <c r="C19" s="129" t="s">
        <v>125</v>
      </c>
      <c r="D19" s="30">
        <v>1647</v>
      </c>
      <c r="E19" s="129" t="s">
        <v>125</v>
      </c>
      <c r="F19" s="30">
        <v>1636</v>
      </c>
      <c r="G19" s="129" t="s">
        <v>125</v>
      </c>
      <c r="H19" s="30">
        <v>251</v>
      </c>
      <c r="I19" s="129" t="s">
        <v>125</v>
      </c>
    </row>
    <row r="20" spans="1:9" s="127" customFormat="1" ht="12.75">
      <c r="A20" s="128" t="s">
        <v>81</v>
      </c>
      <c r="B20" s="30">
        <v>251</v>
      </c>
      <c r="C20" s="129" t="s">
        <v>125</v>
      </c>
      <c r="D20" s="30">
        <v>1582</v>
      </c>
      <c r="E20" s="129" t="s">
        <v>125</v>
      </c>
      <c r="F20" s="30">
        <v>1590</v>
      </c>
      <c r="G20" s="129" t="s">
        <v>125</v>
      </c>
      <c r="H20" s="30">
        <v>243</v>
      </c>
      <c r="I20" s="129" t="s">
        <v>125</v>
      </c>
    </row>
    <row r="21" spans="1:9" s="127" customFormat="1" ht="12.75">
      <c r="A21" s="128" t="s">
        <v>82</v>
      </c>
      <c r="B21" s="30">
        <v>243</v>
      </c>
      <c r="C21" s="129" t="s">
        <v>125</v>
      </c>
      <c r="D21" s="30">
        <v>2273</v>
      </c>
      <c r="E21" s="129" t="s">
        <v>125</v>
      </c>
      <c r="F21" s="30">
        <v>2297</v>
      </c>
      <c r="G21" s="129" t="s">
        <v>125</v>
      </c>
      <c r="H21" s="30">
        <v>219</v>
      </c>
      <c r="I21" s="129" t="s">
        <v>125</v>
      </c>
    </row>
    <row r="22" spans="1:9" s="127" customFormat="1" ht="12.75">
      <c r="A22" s="128" t="s">
        <v>120</v>
      </c>
      <c r="B22" s="30">
        <v>219</v>
      </c>
      <c r="C22" s="129" t="s">
        <v>125</v>
      </c>
      <c r="D22" s="30">
        <v>3257</v>
      </c>
      <c r="E22" s="129" t="s">
        <v>125</v>
      </c>
      <c r="F22" s="30">
        <v>3220</v>
      </c>
      <c r="G22" s="129" t="s">
        <v>125</v>
      </c>
      <c r="H22" s="30">
        <v>256</v>
      </c>
      <c r="I22" s="129" t="s">
        <v>125</v>
      </c>
    </row>
    <row r="23" spans="1:9" s="127" customFormat="1" ht="12.75">
      <c r="A23" s="128" t="s">
        <v>121</v>
      </c>
      <c r="B23" s="30">
        <v>256</v>
      </c>
      <c r="C23" s="129" t="s">
        <v>125</v>
      </c>
      <c r="D23" s="30">
        <v>3063</v>
      </c>
      <c r="E23" s="129" t="s">
        <v>125</v>
      </c>
      <c r="F23" s="30">
        <v>3078</v>
      </c>
      <c r="G23" s="129" t="s">
        <v>125</v>
      </c>
      <c r="H23" s="30">
        <v>256</v>
      </c>
      <c r="I23" s="129" t="s">
        <v>125</v>
      </c>
    </row>
    <row r="24" spans="1:9" s="127" customFormat="1" ht="12.75">
      <c r="A24" s="130" t="s">
        <v>136</v>
      </c>
      <c r="B24" s="36">
        <f>H23</f>
        <v>256</v>
      </c>
      <c r="C24" s="131" t="s">
        <v>125</v>
      </c>
      <c r="D24" s="36">
        <f>'[1]TabTeil2'!I27</f>
        <v>2771</v>
      </c>
      <c r="E24" s="131" t="s">
        <v>125</v>
      </c>
      <c r="F24" s="36">
        <f>'[1]TabTeil2'!K28</f>
        <v>2732</v>
      </c>
      <c r="G24" s="131" t="s">
        <v>125</v>
      </c>
      <c r="H24" s="36">
        <f>'[1]TabTeil1'!F28</f>
        <v>280</v>
      </c>
      <c r="I24" s="131" t="s">
        <v>125</v>
      </c>
    </row>
    <row r="25" spans="1:9" ht="12.75">
      <c r="A25" s="132"/>
      <c r="B25" s="133"/>
      <c r="C25" s="134"/>
      <c r="D25" s="133"/>
      <c r="E25" s="133"/>
      <c r="F25" s="133"/>
      <c r="G25" s="133"/>
      <c r="H25" s="133"/>
      <c r="I25" s="133"/>
    </row>
    <row r="26" spans="1:9" ht="12.75">
      <c r="A26" s="135" t="s">
        <v>96</v>
      </c>
      <c r="B26" s="136"/>
      <c r="C26" s="126"/>
      <c r="D26" s="136"/>
      <c r="E26" s="137"/>
      <c r="F26" s="136"/>
      <c r="G26" s="137"/>
      <c r="H26" s="136"/>
      <c r="I26" s="137"/>
    </row>
    <row r="27" spans="1:9" ht="12.75">
      <c r="A27" s="135" t="s">
        <v>97</v>
      </c>
      <c r="B27" s="30">
        <f>'[1]TabTeil1'!G25</f>
        <v>17</v>
      </c>
      <c r="C27" s="126" t="s">
        <v>125</v>
      </c>
      <c r="D27" s="48" t="s">
        <v>187</v>
      </c>
      <c r="E27" s="48" t="s">
        <v>127</v>
      </c>
      <c r="F27" s="48" t="s">
        <v>187</v>
      </c>
      <c r="G27" s="48" t="s">
        <v>127</v>
      </c>
      <c r="H27" s="30">
        <f>'[1]TabTeil1'!G28</f>
        <v>17</v>
      </c>
      <c r="I27" s="126" t="s">
        <v>125</v>
      </c>
    </row>
    <row r="28" spans="1:9" ht="12.75">
      <c r="A28" s="135" t="s">
        <v>98</v>
      </c>
      <c r="B28" s="30">
        <f>'[1]TabTeil1'!H25</f>
        <v>224</v>
      </c>
      <c r="C28" s="126" t="s">
        <v>125</v>
      </c>
      <c r="D28" s="48" t="s">
        <v>187</v>
      </c>
      <c r="E28" s="48" t="s">
        <v>127</v>
      </c>
      <c r="F28" s="48" t="s">
        <v>187</v>
      </c>
      <c r="G28" s="48" t="s">
        <v>127</v>
      </c>
      <c r="H28" s="30">
        <f>'[1]TabTeil1'!H28</f>
        <v>263</v>
      </c>
      <c r="I28" s="126" t="s">
        <v>125</v>
      </c>
    </row>
    <row r="29" spans="1:9" ht="12.75">
      <c r="A29" s="135"/>
      <c r="B29" s="30"/>
      <c r="C29" s="126"/>
      <c r="D29" s="136"/>
      <c r="E29" s="137"/>
      <c r="F29" s="136"/>
      <c r="G29" s="137"/>
      <c r="H29" s="136"/>
      <c r="I29" s="137"/>
    </row>
    <row r="30" spans="1:9" ht="12.75">
      <c r="A30" s="135" t="s">
        <v>99</v>
      </c>
      <c r="B30" s="30">
        <f>'[1]TabTeil1'!P25</f>
        <v>95</v>
      </c>
      <c r="C30" s="126" t="s">
        <v>125</v>
      </c>
      <c r="D30" s="30">
        <f>'[1]TabTeil1'!P26</f>
        <v>2081</v>
      </c>
      <c r="E30" s="126" t="s">
        <v>125</v>
      </c>
      <c r="F30" s="30">
        <f>'[1]TabTeil1'!P27</f>
        <v>2000</v>
      </c>
      <c r="G30" s="126" t="s">
        <v>125</v>
      </c>
      <c r="H30" s="30">
        <f>'[1]TabTeil1'!P28</f>
        <v>176</v>
      </c>
      <c r="I30" s="126" t="s">
        <v>125</v>
      </c>
    </row>
    <row r="31" spans="1:9" ht="12.75">
      <c r="A31" s="135" t="s">
        <v>100</v>
      </c>
      <c r="B31" s="30">
        <f>'[1]TabTeil2'!C26</f>
        <v>6</v>
      </c>
      <c r="C31" s="126" t="s">
        <v>125</v>
      </c>
      <c r="D31" s="30">
        <f>'[1]TabTeil2'!C27</f>
        <v>56</v>
      </c>
      <c r="E31" s="126" t="s">
        <v>125</v>
      </c>
      <c r="F31" s="30">
        <f>'[1]TabTeil2'!C28</f>
        <v>57</v>
      </c>
      <c r="G31" s="126" t="s">
        <v>125</v>
      </c>
      <c r="H31" s="30">
        <f>'[1]TabTeil2'!C29</f>
        <v>5</v>
      </c>
      <c r="I31" s="126" t="s">
        <v>125</v>
      </c>
    </row>
    <row r="32" spans="1:9" ht="12.75">
      <c r="A32" s="135" t="s">
        <v>101</v>
      </c>
      <c r="B32" s="50">
        <f>'[1]TabTeil2'!E26</f>
        <v>0</v>
      </c>
      <c r="C32" s="126" t="s">
        <v>125</v>
      </c>
      <c r="D32" s="50">
        <f>'[1]TabTeil2'!E27</f>
        <v>0</v>
      </c>
      <c r="E32" s="126" t="s">
        <v>125</v>
      </c>
      <c r="F32" s="50">
        <f>'[1]TabTeil2'!E28</f>
        <v>0</v>
      </c>
      <c r="G32" s="126" t="s">
        <v>125</v>
      </c>
      <c r="H32" s="50">
        <f>'[1]TabTeil2'!E29</f>
        <v>0</v>
      </c>
      <c r="I32" s="126" t="s">
        <v>125</v>
      </c>
    </row>
    <row r="33" spans="1:9" ht="12.75">
      <c r="A33" s="135" t="s">
        <v>102</v>
      </c>
      <c r="B33" s="30">
        <f>'[1]TabTeil2'!F26</f>
        <v>9</v>
      </c>
      <c r="C33" s="126" t="s">
        <v>125</v>
      </c>
      <c r="D33" s="30">
        <f>'[1]TabTeil2'!F27</f>
        <v>135</v>
      </c>
      <c r="E33" s="126" t="s">
        <v>125</v>
      </c>
      <c r="F33" s="30">
        <f>'[1]TabTeil2'!F28</f>
        <v>131</v>
      </c>
      <c r="G33" s="126" t="s">
        <v>125</v>
      </c>
      <c r="H33" s="30">
        <f>'[1]TabTeil2'!F29</f>
        <v>13</v>
      </c>
      <c r="I33" s="126" t="s">
        <v>125</v>
      </c>
    </row>
    <row r="34" spans="1:9" ht="12.75">
      <c r="A34" s="135" t="s">
        <v>103</v>
      </c>
      <c r="B34" s="30">
        <f>'[1]TabTeil1'!I25</f>
        <v>131</v>
      </c>
      <c r="C34" s="126" t="s">
        <v>125</v>
      </c>
      <c r="D34" s="30">
        <f>'[1]TabTeil1'!I26</f>
        <v>499</v>
      </c>
      <c r="E34" s="126" t="s">
        <v>125</v>
      </c>
      <c r="F34" s="30">
        <f>'[1]TabTeil1'!I27</f>
        <v>544</v>
      </c>
      <c r="G34" s="126" t="s">
        <v>125</v>
      </c>
      <c r="H34" s="30">
        <f>'[1]TabTeil1'!I28</f>
        <v>86</v>
      </c>
      <c r="I34" s="126" t="s">
        <v>125</v>
      </c>
    </row>
    <row r="35" spans="1:9" ht="12.75">
      <c r="A35" s="135"/>
      <c r="B35" s="30"/>
      <c r="C35" s="126"/>
      <c r="D35" s="136"/>
      <c r="E35" s="137"/>
      <c r="F35" s="136"/>
      <c r="G35" s="137"/>
      <c r="H35" s="136"/>
      <c r="I35" s="137"/>
    </row>
    <row r="36" spans="1:9" ht="12.75">
      <c r="A36" s="135" t="s">
        <v>104</v>
      </c>
      <c r="B36" s="30"/>
      <c r="C36" s="126"/>
      <c r="D36" s="136"/>
      <c r="E36" s="137"/>
      <c r="F36" s="136"/>
      <c r="G36" s="137"/>
      <c r="H36" s="136"/>
      <c r="I36" s="137"/>
    </row>
    <row r="37" spans="1:9" ht="12.75">
      <c r="A37" s="135" t="s">
        <v>105</v>
      </c>
      <c r="B37" s="30">
        <v>23</v>
      </c>
      <c r="C37" s="126" t="s">
        <v>125</v>
      </c>
      <c r="D37" s="48" t="s">
        <v>187</v>
      </c>
      <c r="E37" s="48" t="s">
        <v>127</v>
      </c>
      <c r="F37" s="48" t="s">
        <v>187</v>
      </c>
      <c r="G37" s="48" t="s">
        <v>127</v>
      </c>
      <c r="H37" s="30">
        <f>'[1]Übersicht'!E33+'[1]Übersicht'!F33+'[1]Übersicht'!E47+'[1]Übersicht'!F47</f>
        <v>37</v>
      </c>
      <c r="I37" s="126" t="s">
        <v>125</v>
      </c>
    </row>
    <row r="38" spans="1:9" ht="12.75">
      <c r="A38" s="135"/>
      <c r="B38" s="30"/>
      <c r="C38" s="126"/>
      <c r="D38" s="136"/>
      <c r="E38" s="137"/>
      <c r="F38" s="136"/>
      <c r="G38" s="137"/>
      <c r="H38" s="136"/>
      <c r="I38" s="137"/>
    </row>
    <row r="39" spans="1:9" ht="12.75">
      <c r="A39" s="135"/>
      <c r="B39" s="30"/>
      <c r="C39" s="126"/>
      <c r="D39" s="136"/>
      <c r="E39" s="137"/>
      <c r="F39" s="136"/>
      <c r="G39" s="137"/>
      <c r="H39" s="136"/>
      <c r="I39" s="137"/>
    </row>
    <row r="40" spans="1:9" ht="12.75">
      <c r="A40" s="135" t="s">
        <v>0</v>
      </c>
      <c r="B40" s="30">
        <f>B30</f>
        <v>95</v>
      </c>
      <c r="C40" s="126" t="s">
        <v>125</v>
      </c>
      <c r="D40" s="30">
        <f>D30</f>
        <v>2081</v>
      </c>
      <c r="E40" s="126" t="s">
        <v>125</v>
      </c>
      <c r="F40" s="30">
        <f>F30</f>
        <v>2000</v>
      </c>
      <c r="G40" s="126" t="s">
        <v>125</v>
      </c>
      <c r="H40" s="30">
        <f>H30</f>
        <v>176</v>
      </c>
      <c r="I40" s="126" t="s">
        <v>125</v>
      </c>
    </row>
    <row r="41" spans="1:9" ht="12.75">
      <c r="A41" s="135" t="s">
        <v>96</v>
      </c>
      <c r="B41" s="30"/>
      <c r="C41" s="126"/>
      <c r="D41" s="30"/>
      <c r="E41" s="137"/>
      <c r="F41" s="30"/>
      <c r="G41" s="137"/>
      <c r="H41" s="30"/>
      <c r="I41" s="137"/>
    </row>
    <row r="42" spans="1:9" ht="12.75">
      <c r="A42" s="135" t="s">
        <v>106</v>
      </c>
      <c r="B42" s="30">
        <f>'[1]TabTeil1'!M25</f>
        <v>57</v>
      </c>
      <c r="C42" s="126" t="s">
        <v>125</v>
      </c>
      <c r="D42" s="30">
        <f>'[1]TabTeil1'!M26</f>
        <v>771</v>
      </c>
      <c r="E42" s="126" t="s">
        <v>125</v>
      </c>
      <c r="F42" s="30">
        <f>'[1]TabTeil1'!M27</f>
        <v>766</v>
      </c>
      <c r="G42" s="126" t="s">
        <v>125</v>
      </c>
      <c r="H42" s="30">
        <f>'[1]TabTeil1'!M28</f>
        <v>62</v>
      </c>
      <c r="I42" s="126" t="s">
        <v>125</v>
      </c>
    </row>
    <row r="43" spans="1:9" ht="12.75">
      <c r="A43" s="135" t="s">
        <v>107</v>
      </c>
      <c r="B43" s="30">
        <f>'[1]TabTeil1'!N25</f>
        <v>24</v>
      </c>
      <c r="C43" s="126" t="s">
        <v>125</v>
      </c>
      <c r="D43" s="30">
        <f>'[1]TabTeil1'!N26</f>
        <v>442</v>
      </c>
      <c r="E43" s="126" t="s">
        <v>125</v>
      </c>
      <c r="F43" s="30">
        <f>'[1]TabTeil1'!N27</f>
        <v>442</v>
      </c>
      <c r="G43" s="126" t="s">
        <v>125</v>
      </c>
      <c r="H43" s="30">
        <f>'[1]TabTeil1'!N28</f>
        <v>24</v>
      </c>
      <c r="I43" s="126" t="s">
        <v>125</v>
      </c>
    </row>
    <row r="44" spans="1:9" ht="12.75">
      <c r="A44" s="135" t="s">
        <v>108</v>
      </c>
      <c r="B44" s="30">
        <f>'[1]TabTeil1'!O25</f>
        <v>14</v>
      </c>
      <c r="C44" s="126" t="s">
        <v>125</v>
      </c>
      <c r="D44" s="30">
        <f>'[1]TabTeil1'!O26</f>
        <v>868</v>
      </c>
      <c r="E44" s="126" t="s">
        <v>125</v>
      </c>
      <c r="F44" s="30">
        <f>'[1]TabTeil1'!O27</f>
        <v>792</v>
      </c>
      <c r="G44" s="126" t="s">
        <v>125</v>
      </c>
      <c r="H44" s="30">
        <f>'[1]TabTeil1'!O28</f>
        <v>90</v>
      </c>
      <c r="I44" s="126" t="s">
        <v>125</v>
      </c>
    </row>
    <row r="45" spans="1:9" ht="12.75">
      <c r="A45" s="135"/>
      <c r="B45" s="30"/>
      <c r="C45" s="126"/>
      <c r="D45" s="30"/>
      <c r="E45" s="137"/>
      <c r="F45" s="30"/>
      <c r="G45" s="137"/>
      <c r="H45" s="30"/>
      <c r="I45" s="137"/>
    </row>
    <row r="46" spans="1:9" ht="12.75">
      <c r="A46" s="135" t="s">
        <v>109</v>
      </c>
      <c r="B46" s="30">
        <f>'[1]TabTeil1'!Q25</f>
        <v>30</v>
      </c>
      <c r="C46" s="126" t="s">
        <v>125</v>
      </c>
      <c r="D46" s="30">
        <f>'[1]TabTeil1'!Q26</f>
        <v>426</v>
      </c>
      <c r="E46" s="126" t="s">
        <v>125</v>
      </c>
      <c r="F46" s="30">
        <f>'[1]TabTeil1'!Q27</f>
        <v>433</v>
      </c>
      <c r="G46" s="126" t="s">
        <v>125</v>
      </c>
      <c r="H46" s="30">
        <f>'[1]TabTeil1'!Q28</f>
        <v>23</v>
      </c>
      <c r="I46" s="126" t="s">
        <v>125</v>
      </c>
    </row>
    <row r="47" spans="1:9" ht="9" customHeight="1">
      <c r="A47" s="135"/>
      <c r="B47" s="30"/>
      <c r="C47" s="126"/>
      <c r="D47" s="30"/>
      <c r="E47" s="126"/>
      <c r="F47" s="30"/>
      <c r="G47" s="126"/>
      <c r="H47" s="30"/>
      <c r="I47" s="126"/>
    </row>
    <row r="48" spans="1:9" ht="12.75">
      <c r="A48" s="135" t="s">
        <v>110</v>
      </c>
      <c r="B48" s="30"/>
      <c r="C48" s="126"/>
      <c r="D48" s="30"/>
      <c r="E48" s="137"/>
      <c r="F48" s="30"/>
      <c r="G48" s="137"/>
      <c r="H48" s="30"/>
      <c r="I48" s="137"/>
    </row>
    <row r="49" spans="1:9" ht="12.75">
      <c r="A49" s="135" t="s">
        <v>111</v>
      </c>
      <c r="B49" s="30">
        <f>'[1]TabTeil1'!R25</f>
        <v>1</v>
      </c>
      <c r="C49" s="126" t="s">
        <v>125</v>
      </c>
      <c r="D49" s="30">
        <f>'[1]TabTeil1'!R26</f>
        <v>39</v>
      </c>
      <c r="E49" s="126" t="s">
        <v>125</v>
      </c>
      <c r="F49" s="30">
        <f>'[1]TabTeil1'!R27</f>
        <v>38</v>
      </c>
      <c r="G49" s="126" t="s">
        <v>125</v>
      </c>
      <c r="H49" s="30">
        <f>'[1]TabTeil1'!R28</f>
        <v>2</v>
      </c>
      <c r="I49" s="126" t="s">
        <v>125</v>
      </c>
    </row>
    <row r="50" spans="1:9" ht="12.75">
      <c r="A50" s="135"/>
      <c r="B50" s="30"/>
      <c r="C50" s="126"/>
      <c r="D50" s="30"/>
      <c r="E50" s="137"/>
      <c r="F50" s="30"/>
      <c r="G50" s="137"/>
      <c r="H50" s="30"/>
      <c r="I50" s="137"/>
    </row>
    <row r="51" spans="1:9" ht="12.75">
      <c r="A51" s="135"/>
      <c r="B51" s="30"/>
      <c r="C51" s="126"/>
      <c r="D51" s="30"/>
      <c r="E51" s="137"/>
      <c r="F51" s="30"/>
      <c r="G51" s="137"/>
      <c r="H51" s="30"/>
      <c r="I51" s="137"/>
    </row>
    <row r="52" spans="1:9" ht="12.75">
      <c r="A52" s="135" t="s">
        <v>1</v>
      </c>
      <c r="B52" s="30">
        <f>B31</f>
        <v>6</v>
      </c>
      <c r="C52" s="126" t="s">
        <v>125</v>
      </c>
      <c r="D52" s="30">
        <f>D31</f>
        <v>56</v>
      </c>
      <c r="E52" s="126" t="s">
        <v>125</v>
      </c>
      <c r="F52" s="30">
        <f>F31</f>
        <v>57</v>
      </c>
      <c r="G52" s="126" t="s">
        <v>125</v>
      </c>
      <c r="H52" s="30">
        <f>H31</f>
        <v>5</v>
      </c>
      <c r="I52" s="126" t="s">
        <v>125</v>
      </c>
    </row>
    <row r="53" spans="1:9" ht="12.75">
      <c r="A53" s="135" t="s">
        <v>112</v>
      </c>
      <c r="B53" s="30"/>
      <c r="C53" s="126"/>
      <c r="D53" s="30"/>
      <c r="E53" s="137"/>
      <c r="F53" s="30"/>
      <c r="G53" s="137"/>
      <c r="H53" s="30"/>
      <c r="I53" s="137"/>
    </row>
    <row r="54" spans="1:9" ht="12.75">
      <c r="A54" s="135" t="s">
        <v>113</v>
      </c>
      <c r="B54" s="50">
        <f>'[1]TabTeil2'!D26</f>
        <v>0</v>
      </c>
      <c r="C54" s="126" t="s">
        <v>125</v>
      </c>
      <c r="D54" s="50">
        <f>'[1]TabTeil2'!D27</f>
        <v>0</v>
      </c>
      <c r="E54" s="126" t="s">
        <v>125</v>
      </c>
      <c r="F54" s="50">
        <f>'[1]TabTeil2'!D28</f>
        <v>0</v>
      </c>
      <c r="G54" s="126" t="s">
        <v>125</v>
      </c>
      <c r="H54" s="50">
        <f>'[1]TabTeil2'!D29</f>
        <v>0</v>
      </c>
      <c r="I54" s="126" t="s">
        <v>125</v>
      </c>
    </row>
    <row r="55" spans="1:9" ht="12.75">
      <c r="A55" s="135"/>
      <c r="B55" s="30"/>
      <c r="C55" s="126"/>
      <c r="D55" s="30"/>
      <c r="E55" s="137"/>
      <c r="F55" s="30"/>
      <c r="G55" s="137"/>
      <c r="H55" s="30"/>
      <c r="I55" s="137"/>
    </row>
    <row r="56" spans="1:9" ht="12.75">
      <c r="A56" s="135"/>
      <c r="B56" s="30"/>
      <c r="C56" s="126"/>
      <c r="D56" s="30"/>
      <c r="E56" s="137"/>
      <c r="F56" s="30"/>
      <c r="G56" s="137"/>
      <c r="H56" s="30"/>
      <c r="I56" s="137"/>
    </row>
    <row r="57" spans="1:9" ht="12.75">
      <c r="A57" s="135" t="s">
        <v>114</v>
      </c>
      <c r="B57" s="30">
        <f>B33</f>
        <v>9</v>
      </c>
      <c r="C57" s="126" t="s">
        <v>125</v>
      </c>
      <c r="D57" s="30">
        <f>D33</f>
        <v>135</v>
      </c>
      <c r="E57" s="126" t="s">
        <v>125</v>
      </c>
      <c r="F57" s="30">
        <f>F33</f>
        <v>131</v>
      </c>
      <c r="G57" s="126" t="s">
        <v>125</v>
      </c>
      <c r="H57" s="30">
        <f>H33</f>
        <v>13</v>
      </c>
      <c r="I57" s="126" t="s">
        <v>125</v>
      </c>
    </row>
    <row r="58" spans="1:9" ht="12.75">
      <c r="A58" s="135" t="s">
        <v>112</v>
      </c>
      <c r="B58" s="30"/>
      <c r="C58" s="126"/>
      <c r="D58" s="30"/>
      <c r="E58" s="137"/>
      <c r="F58" s="30"/>
      <c r="G58" s="137"/>
      <c r="H58" s="30"/>
      <c r="I58" s="137"/>
    </row>
    <row r="59" spans="1:9" ht="12.75">
      <c r="A59" s="135" t="s">
        <v>115</v>
      </c>
      <c r="B59" s="30">
        <f>'[1]TabTeil2'!H26</f>
        <v>7</v>
      </c>
      <c r="C59" s="126" t="s">
        <v>125</v>
      </c>
      <c r="D59" s="30">
        <f>'[1]TabTeil2'!H27</f>
        <v>98</v>
      </c>
      <c r="E59" s="126" t="s">
        <v>125</v>
      </c>
      <c r="F59" s="30">
        <f>'[1]TabTeil2'!H28</f>
        <v>92</v>
      </c>
      <c r="G59" s="126" t="s">
        <v>125</v>
      </c>
      <c r="H59" s="30">
        <f>'[1]TabTeil2'!H29</f>
        <v>13</v>
      </c>
      <c r="I59" s="126" t="s">
        <v>125</v>
      </c>
    </row>
    <row r="60" spans="1:9" ht="12.75">
      <c r="A60" s="135" t="s">
        <v>58</v>
      </c>
      <c r="B60" s="30"/>
      <c r="C60" s="126"/>
      <c r="D60" s="30"/>
      <c r="E60" s="137"/>
      <c r="F60" s="30"/>
      <c r="G60" s="137"/>
      <c r="H60" s="30"/>
      <c r="I60" s="137"/>
    </row>
    <row r="61" spans="1:9" ht="12.75">
      <c r="A61" s="135"/>
      <c r="B61" s="30"/>
      <c r="C61" s="126"/>
      <c r="D61" s="30"/>
      <c r="E61" s="137"/>
      <c r="F61" s="30"/>
      <c r="G61" s="137"/>
      <c r="H61" s="30"/>
      <c r="I61" s="137"/>
    </row>
    <row r="62" spans="1:9" ht="12.75">
      <c r="A62" s="135" t="s">
        <v>54</v>
      </c>
      <c r="B62" s="30">
        <f>B34</f>
        <v>131</v>
      </c>
      <c r="C62" s="126" t="s">
        <v>125</v>
      </c>
      <c r="D62" s="30">
        <f>D34</f>
        <v>499</v>
      </c>
      <c r="E62" s="126" t="s">
        <v>125</v>
      </c>
      <c r="F62" s="30">
        <f>F34</f>
        <v>544</v>
      </c>
      <c r="G62" s="126" t="s">
        <v>125</v>
      </c>
      <c r="H62" s="30">
        <f>H34</f>
        <v>86</v>
      </c>
      <c r="I62" s="126" t="s">
        <v>125</v>
      </c>
    </row>
    <row r="63" spans="1:9" ht="12.75">
      <c r="A63" s="135" t="s">
        <v>116</v>
      </c>
      <c r="B63" s="30"/>
      <c r="C63" s="126"/>
      <c r="D63" s="30"/>
      <c r="E63" s="137"/>
      <c r="F63" s="30"/>
      <c r="G63" s="126"/>
      <c r="H63" s="30"/>
      <c r="I63" s="137"/>
    </row>
    <row r="64" spans="1:9" ht="12.75">
      <c r="A64" s="135" t="s">
        <v>117</v>
      </c>
      <c r="B64" s="50">
        <f>'[1]TabTeil1'!J25</f>
        <v>0</v>
      </c>
      <c r="C64" s="126" t="s">
        <v>125</v>
      </c>
      <c r="D64" s="30">
        <f>'[1]TabTeil1'!J26</f>
        <v>1</v>
      </c>
      <c r="E64" s="126" t="s">
        <v>125</v>
      </c>
      <c r="F64" s="30">
        <f>'[1]TabTeil1'!J27</f>
        <v>1</v>
      </c>
      <c r="G64" s="126" t="s">
        <v>125</v>
      </c>
      <c r="H64" s="50">
        <f>'[1]TabTeil1'!J28</f>
        <v>0</v>
      </c>
      <c r="I64" s="126" t="s">
        <v>125</v>
      </c>
    </row>
    <row r="65" spans="1:9" ht="12.75">
      <c r="A65" s="135" t="s">
        <v>118</v>
      </c>
      <c r="B65" s="30">
        <f>'[1]TabTeil1'!K25</f>
        <v>23</v>
      </c>
      <c r="C65" s="126" t="s">
        <v>125</v>
      </c>
      <c r="D65" s="30">
        <f>'[1]TabTeil1'!K26</f>
        <v>102</v>
      </c>
      <c r="E65" s="126" t="s">
        <v>125</v>
      </c>
      <c r="F65" s="30">
        <f>'[1]TabTeil1'!K27</f>
        <v>112</v>
      </c>
      <c r="G65" s="126" t="s">
        <v>125</v>
      </c>
      <c r="H65" s="30">
        <f>'[1]TabTeil1'!K28</f>
        <v>13</v>
      </c>
      <c r="I65" s="126" t="s">
        <v>125</v>
      </c>
    </row>
    <row r="66" spans="1:9" ht="12.75">
      <c r="A66" s="135" t="s">
        <v>119</v>
      </c>
      <c r="B66" s="30">
        <f>'[1]TabTeil1'!L25</f>
        <v>108</v>
      </c>
      <c r="C66" s="126" t="s">
        <v>125</v>
      </c>
      <c r="D66" s="30">
        <f>'[1]TabTeil1'!L26</f>
        <v>396</v>
      </c>
      <c r="E66" s="126" t="s">
        <v>125</v>
      </c>
      <c r="F66" s="30">
        <f>'[1]TabTeil1'!L27</f>
        <v>431</v>
      </c>
      <c r="G66" s="126" t="s">
        <v>125</v>
      </c>
      <c r="H66" s="30">
        <f>'[1]TabTeil1'!L28</f>
        <v>73</v>
      </c>
      <c r="I66" s="126" t="s">
        <v>125</v>
      </c>
    </row>
    <row r="67" spans="1:20" ht="12.75">
      <c r="A67" s="138"/>
      <c r="B67" s="139"/>
      <c r="C67" s="139"/>
      <c r="D67" s="139"/>
      <c r="E67" s="139"/>
      <c r="F67" s="139"/>
      <c r="G67" s="139"/>
      <c r="H67" s="139"/>
      <c r="I67" s="139"/>
      <c r="L67" s="140"/>
      <c r="M67" s="139"/>
      <c r="N67" s="139"/>
      <c r="O67" s="139"/>
      <c r="P67" s="139"/>
      <c r="Q67" s="139"/>
      <c r="R67" s="139"/>
      <c r="S67" s="139"/>
      <c r="T67" s="139"/>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&amp;C&amp;"Arial,Standard"- 10 -</oddHeader>
  </headerFooter>
</worksheet>
</file>

<file path=xl/worksheets/sheet8.xml><?xml version="1.0" encoding="utf-8"?>
<worksheet xmlns="http://schemas.openxmlformats.org/spreadsheetml/2006/main" xmlns:r="http://schemas.openxmlformats.org/officeDocument/2006/relationships">
  <dimension ref="A1:T68"/>
  <sheetViews>
    <sheetView zoomScale="75" zoomScaleNormal="75" workbookViewId="0" topLeftCell="A1">
      <selection activeCell="A69" sqref="A69:IV65536"/>
    </sheetView>
  </sheetViews>
  <sheetFormatPr defaultColWidth="11.421875" defaultRowHeight="12.75"/>
  <cols>
    <col min="1" max="1" width="27.8515625" style="142" customWidth="1"/>
    <col min="2" max="9" width="9.7109375" style="142" customWidth="1"/>
    <col min="10" max="11" width="11.421875" style="142" customWidth="1"/>
    <col min="12" max="12" width="29.28125" style="142" customWidth="1"/>
    <col min="13" max="20" width="8.7109375" style="142" customWidth="1"/>
    <col min="21" max="16384" width="11.421875" style="142" customWidth="1"/>
  </cols>
  <sheetData>
    <row r="1" spans="1:9" ht="14.25">
      <c r="A1" s="141" t="s">
        <v>130</v>
      </c>
      <c r="B1" s="141"/>
      <c r="C1" s="141"/>
      <c r="D1" s="141"/>
      <c r="E1" s="141"/>
      <c r="F1" s="141"/>
      <c r="G1" s="141"/>
      <c r="H1" s="141"/>
      <c r="I1" s="141"/>
    </row>
    <row r="2" spans="1:9" ht="14.25">
      <c r="A2" s="143"/>
      <c r="B2" s="143"/>
      <c r="C2" s="143"/>
      <c r="D2" s="143"/>
      <c r="E2" s="143"/>
      <c r="F2" s="143"/>
      <c r="G2" s="143"/>
      <c r="H2" s="143"/>
      <c r="I2" s="143"/>
    </row>
    <row r="3" spans="1:9" ht="12.75">
      <c r="A3" s="570" t="s">
        <v>52</v>
      </c>
      <c r="B3" s="573" t="s">
        <v>71</v>
      </c>
      <c r="C3" s="574"/>
      <c r="D3" s="566" t="s">
        <v>55</v>
      </c>
      <c r="E3" s="574"/>
      <c r="F3" s="566" t="s">
        <v>72</v>
      </c>
      <c r="G3" s="574"/>
      <c r="H3" s="566" t="s">
        <v>73</v>
      </c>
      <c r="I3" s="567"/>
    </row>
    <row r="4" spans="1:9" ht="12.75">
      <c r="A4" s="571"/>
      <c r="B4" s="575"/>
      <c r="C4" s="576"/>
      <c r="D4" s="568"/>
      <c r="E4" s="576"/>
      <c r="F4" s="568"/>
      <c r="G4" s="576"/>
      <c r="H4" s="568"/>
      <c r="I4" s="569"/>
    </row>
    <row r="5" spans="1:9" ht="12.75">
      <c r="A5" s="571"/>
      <c r="B5" s="144" t="s">
        <v>59</v>
      </c>
      <c r="C5" s="144" t="s">
        <v>60</v>
      </c>
      <c r="D5" s="144" t="s">
        <v>59</v>
      </c>
      <c r="E5" s="144" t="s">
        <v>60</v>
      </c>
      <c r="F5" s="144" t="s">
        <v>59</v>
      </c>
      <c r="G5" s="144" t="s">
        <v>60</v>
      </c>
      <c r="H5" s="144" t="s">
        <v>59</v>
      </c>
      <c r="I5" s="145" t="s">
        <v>60</v>
      </c>
    </row>
    <row r="6" spans="1:9" ht="12.75">
      <c r="A6" s="572"/>
      <c r="B6" s="146" t="s">
        <v>61</v>
      </c>
      <c r="C6" s="147" t="s">
        <v>74</v>
      </c>
      <c r="D6" s="147" t="s">
        <v>61</v>
      </c>
      <c r="E6" s="147" t="s">
        <v>74</v>
      </c>
      <c r="F6" s="147" t="s">
        <v>61</v>
      </c>
      <c r="G6" s="147" t="s">
        <v>74</v>
      </c>
      <c r="H6" s="147" t="s">
        <v>61</v>
      </c>
      <c r="I6" s="148" t="s">
        <v>74</v>
      </c>
    </row>
    <row r="7" spans="1:9" ht="12.75">
      <c r="A7" s="149"/>
      <c r="B7" s="150"/>
      <c r="C7" s="150"/>
      <c r="D7" s="150"/>
      <c r="E7" s="150"/>
      <c r="F7" s="150"/>
      <c r="G7" s="150"/>
      <c r="H7" s="150"/>
      <c r="I7" s="150"/>
    </row>
    <row r="8" spans="1:9" ht="12.75">
      <c r="A8" s="151" t="s">
        <v>132</v>
      </c>
      <c r="B8" s="152"/>
      <c r="C8" s="152"/>
      <c r="D8" s="152"/>
      <c r="E8" s="152"/>
      <c r="F8" s="152"/>
      <c r="G8" s="152"/>
      <c r="H8" s="152"/>
      <c r="I8" s="152"/>
    </row>
    <row r="9" spans="1:9" ht="12.75">
      <c r="A9" s="153"/>
      <c r="B9" s="154"/>
      <c r="C9" s="154"/>
      <c r="D9" s="154"/>
      <c r="E9" s="154"/>
      <c r="F9" s="155"/>
      <c r="G9" s="154"/>
      <c r="H9" s="154"/>
      <c r="I9" s="154"/>
    </row>
    <row r="10" spans="1:9" ht="12.75">
      <c r="A10" s="156">
        <v>1991</v>
      </c>
      <c r="B10" s="50">
        <v>0</v>
      </c>
      <c r="C10" s="157" t="s">
        <v>125</v>
      </c>
      <c r="D10" s="30">
        <v>17</v>
      </c>
      <c r="E10" s="157" t="s">
        <v>125</v>
      </c>
      <c r="F10" s="30">
        <v>13</v>
      </c>
      <c r="G10" s="157" t="s">
        <v>125</v>
      </c>
      <c r="H10" s="30">
        <v>4</v>
      </c>
      <c r="I10" s="157" t="s">
        <v>125</v>
      </c>
    </row>
    <row r="11" spans="1:9" ht="12.75">
      <c r="A11" s="156">
        <v>1992</v>
      </c>
      <c r="B11" s="30">
        <v>4</v>
      </c>
      <c r="C11" s="157" t="s">
        <v>125</v>
      </c>
      <c r="D11" s="30">
        <v>63</v>
      </c>
      <c r="E11" s="157" t="s">
        <v>125</v>
      </c>
      <c r="F11" s="30">
        <v>65</v>
      </c>
      <c r="G11" s="157" t="s">
        <v>125</v>
      </c>
      <c r="H11" s="30">
        <v>2</v>
      </c>
      <c r="I11" s="157" t="s">
        <v>125</v>
      </c>
    </row>
    <row r="12" spans="1:9" ht="12.75">
      <c r="A12" s="156">
        <v>1993</v>
      </c>
      <c r="B12" s="30">
        <v>2</v>
      </c>
      <c r="C12" s="157" t="s">
        <v>125</v>
      </c>
      <c r="D12" s="30">
        <v>260</v>
      </c>
      <c r="E12" s="157" t="s">
        <v>125</v>
      </c>
      <c r="F12" s="30">
        <v>261</v>
      </c>
      <c r="G12" s="157" t="s">
        <v>125</v>
      </c>
      <c r="H12" s="30">
        <v>1</v>
      </c>
      <c r="I12" s="157" t="s">
        <v>125</v>
      </c>
    </row>
    <row r="13" spans="1:9" ht="12.75">
      <c r="A13" s="156">
        <v>1994</v>
      </c>
      <c r="B13" s="30">
        <v>1</v>
      </c>
      <c r="C13" s="157" t="s">
        <v>125</v>
      </c>
      <c r="D13" s="30">
        <v>286</v>
      </c>
      <c r="E13" s="157" t="s">
        <v>125</v>
      </c>
      <c r="F13" s="30">
        <v>280</v>
      </c>
      <c r="G13" s="157" t="s">
        <v>125</v>
      </c>
      <c r="H13" s="30">
        <v>7</v>
      </c>
      <c r="I13" s="157" t="s">
        <v>125</v>
      </c>
    </row>
    <row r="14" spans="1:9" ht="12.75">
      <c r="A14" s="158">
        <v>1995</v>
      </c>
      <c r="B14" s="30">
        <v>7</v>
      </c>
      <c r="C14" s="159" t="s">
        <v>125</v>
      </c>
      <c r="D14" s="30">
        <v>358</v>
      </c>
      <c r="E14" s="159" t="s">
        <v>125</v>
      </c>
      <c r="F14" s="30">
        <v>360</v>
      </c>
      <c r="G14" s="159" t="s">
        <v>125</v>
      </c>
      <c r="H14" s="30">
        <v>5</v>
      </c>
      <c r="I14" s="159" t="s">
        <v>125</v>
      </c>
    </row>
    <row r="15" spans="1:9" s="160" customFormat="1" ht="12.75">
      <c r="A15" s="158" t="s">
        <v>75</v>
      </c>
      <c r="B15" s="30">
        <v>5</v>
      </c>
      <c r="C15" s="159" t="s">
        <v>125</v>
      </c>
      <c r="D15" s="30">
        <v>816</v>
      </c>
      <c r="E15" s="159" t="s">
        <v>125</v>
      </c>
      <c r="F15" s="30">
        <v>817</v>
      </c>
      <c r="G15" s="159" t="s">
        <v>125</v>
      </c>
      <c r="H15" s="30">
        <v>4</v>
      </c>
      <c r="I15" s="159" t="s">
        <v>125</v>
      </c>
    </row>
    <row r="16" spans="1:9" s="160" customFormat="1" ht="12.75">
      <c r="A16" s="158" t="s">
        <v>76</v>
      </c>
      <c r="B16" s="30">
        <v>4</v>
      </c>
      <c r="C16" s="159" t="s">
        <v>125</v>
      </c>
      <c r="D16" s="30">
        <v>749</v>
      </c>
      <c r="E16" s="159" t="s">
        <v>125</v>
      </c>
      <c r="F16" s="30">
        <v>747</v>
      </c>
      <c r="G16" s="159" t="s">
        <v>125</v>
      </c>
      <c r="H16" s="30">
        <v>6</v>
      </c>
      <c r="I16" s="159" t="s">
        <v>125</v>
      </c>
    </row>
    <row r="17" spans="1:9" s="160" customFormat="1" ht="12.75">
      <c r="A17" s="156" t="s">
        <v>77</v>
      </c>
      <c r="B17" s="30">
        <v>6</v>
      </c>
      <c r="C17" s="157" t="s">
        <v>125</v>
      </c>
      <c r="D17" s="30">
        <v>729</v>
      </c>
      <c r="E17" s="157" t="s">
        <v>125</v>
      </c>
      <c r="F17" s="30">
        <v>732</v>
      </c>
      <c r="G17" s="157" t="s">
        <v>125</v>
      </c>
      <c r="H17" s="30">
        <v>3</v>
      </c>
      <c r="I17" s="157" t="s">
        <v>125</v>
      </c>
    </row>
    <row r="18" spans="1:9" s="160" customFormat="1" ht="12.75">
      <c r="A18" s="158" t="s">
        <v>78</v>
      </c>
      <c r="B18" s="30">
        <v>3</v>
      </c>
      <c r="C18" s="161" t="s">
        <v>125</v>
      </c>
      <c r="D18" s="30">
        <v>996</v>
      </c>
      <c r="E18" s="161" t="s">
        <v>125</v>
      </c>
      <c r="F18" s="30">
        <v>997</v>
      </c>
      <c r="G18" s="161" t="s">
        <v>125</v>
      </c>
      <c r="H18" s="30">
        <v>2</v>
      </c>
      <c r="I18" s="161" t="s">
        <v>125</v>
      </c>
    </row>
    <row r="19" spans="1:9" s="160" customFormat="1" ht="12.75">
      <c r="A19" s="158" t="s">
        <v>80</v>
      </c>
      <c r="B19" s="30">
        <v>2</v>
      </c>
      <c r="C19" s="161" t="s">
        <v>125</v>
      </c>
      <c r="D19" s="30">
        <v>1211</v>
      </c>
      <c r="E19" s="161" t="s">
        <v>125</v>
      </c>
      <c r="F19" s="30">
        <v>1213</v>
      </c>
      <c r="G19" s="161" t="s">
        <v>125</v>
      </c>
      <c r="H19" s="50">
        <v>0</v>
      </c>
      <c r="I19" s="161" t="s">
        <v>125</v>
      </c>
    </row>
    <row r="20" spans="1:9" s="160" customFormat="1" ht="12.75">
      <c r="A20" s="158" t="s">
        <v>81</v>
      </c>
      <c r="B20" s="50">
        <v>0</v>
      </c>
      <c r="C20" s="161" t="s">
        <v>125</v>
      </c>
      <c r="D20" s="30">
        <v>1240</v>
      </c>
      <c r="E20" s="161" t="s">
        <v>125</v>
      </c>
      <c r="F20" s="30">
        <v>1239</v>
      </c>
      <c r="G20" s="161" t="s">
        <v>125</v>
      </c>
      <c r="H20" s="30">
        <v>1</v>
      </c>
      <c r="I20" s="161" t="s">
        <v>125</v>
      </c>
    </row>
    <row r="21" spans="1:9" s="160" customFormat="1" ht="12.75">
      <c r="A21" s="158" t="s">
        <v>82</v>
      </c>
      <c r="B21" s="30">
        <v>1</v>
      </c>
      <c r="C21" s="161" t="s">
        <v>125</v>
      </c>
      <c r="D21" s="30">
        <v>979</v>
      </c>
      <c r="E21" s="161" t="s">
        <v>125</v>
      </c>
      <c r="F21" s="30">
        <v>980</v>
      </c>
      <c r="G21" s="161" t="s">
        <v>125</v>
      </c>
      <c r="H21" s="50">
        <v>0</v>
      </c>
      <c r="I21" s="161" t="s">
        <v>125</v>
      </c>
    </row>
    <row r="22" spans="1:9" s="160" customFormat="1" ht="12.75">
      <c r="A22" s="158" t="s">
        <v>120</v>
      </c>
      <c r="B22" s="50">
        <v>0</v>
      </c>
      <c r="C22" s="161" t="s">
        <v>125</v>
      </c>
      <c r="D22" s="30">
        <v>1331</v>
      </c>
      <c r="E22" s="161" t="s">
        <v>125</v>
      </c>
      <c r="F22" s="30">
        <v>1331</v>
      </c>
      <c r="G22" s="161" t="s">
        <v>125</v>
      </c>
      <c r="H22" s="50">
        <v>0</v>
      </c>
      <c r="I22" s="161" t="s">
        <v>125</v>
      </c>
    </row>
    <row r="23" spans="1:9" s="160" customFormat="1" ht="12.75">
      <c r="A23" s="158" t="s">
        <v>121</v>
      </c>
      <c r="B23" s="50">
        <v>0</v>
      </c>
      <c r="C23" s="161" t="s">
        <v>125</v>
      </c>
      <c r="D23" s="30">
        <v>1287</v>
      </c>
      <c r="E23" s="161" t="s">
        <v>125</v>
      </c>
      <c r="F23" s="30">
        <v>1287</v>
      </c>
      <c r="G23" s="161" t="s">
        <v>125</v>
      </c>
      <c r="H23" s="50">
        <v>0</v>
      </c>
      <c r="I23" s="161" t="s">
        <v>125</v>
      </c>
    </row>
    <row r="24" spans="1:9" s="160" customFormat="1" ht="12.75">
      <c r="A24" s="162" t="s">
        <v>136</v>
      </c>
      <c r="B24" s="92">
        <f>H23</f>
        <v>0</v>
      </c>
      <c r="C24" s="163" t="s">
        <v>125</v>
      </c>
      <c r="D24" s="36">
        <f>'[1]TabTeil2'!I73</f>
        <v>1087</v>
      </c>
      <c r="E24" s="163" t="s">
        <v>125</v>
      </c>
      <c r="F24" s="36">
        <f>'[1]TabTeil2'!K74</f>
        <v>1087</v>
      </c>
      <c r="G24" s="163" t="s">
        <v>125</v>
      </c>
      <c r="H24" s="92">
        <f>'[1]TabTeil1'!F73</f>
        <v>0</v>
      </c>
      <c r="I24" s="163" t="s">
        <v>125</v>
      </c>
    </row>
    <row r="25" spans="1:10" ht="12.75">
      <c r="A25" s="164"/>
      <c r="B25" s="165"/>
      <c r="C25" s="165"/>
      <c r="D25" s="166"/>
      <c r="E25" s="165"/>
      <c r="F25" s="166"/>
      <c r="G25" s="165"/>
      <c r="H25" s="166"/>
      <c r="I25" s="165"/>
      <c r="J25" s="167"/>
    </row>
    <row r="26" spans="1:9" ht="12.75">
      <c r="A26" s="168" t="s">
        <v>96</v>
      </c>
      <c r="B26" s="157"/>
      <c r="C26" s="157"/>
      <c r="D26" s="169"/>
      <c r="E26" s="157"/>
      <c r="F26" s="169"/>
      <c r="G26" s="157"/>
      <c r="H26" s="169"/>
      <c r="I26" s="157"/>
    </row>
    <row r="27" spans="1:10" ht="12.75">
      <c r="A27" s="168" t="s">
        <v>97</v>
      </c>
      <c r="B27" s="50">
        <f>'[1]TabTeil1'!G70</f>
        <v>0</v>
      </c>
      <c r="C27" s="161" t="s">
        <v>125</v>
      </c>
      <c r="D27" s="48" t="s">
        <v>187</v>
      </c>
      <c r="E27" s="48" t="s">
        <v>127</v>
      </c>
      <c r="F27" s="48" t="s">
        <v>187</v>
      </c>
      <c r="G27" s="48" t="s">
        <v>127</v>
      </c>
      <c r="H27" s="50">
        <f>'[1]TabTeil1'!G73</f>
        <v>0</v>
      </c>
      <c r="I27" s="163" t="s">
        <v>125</v>
      </c>
      <c r="J27" s="154"/>
    </row>
    <row r="28" spans="1:9" ht="12.75">
      <c r="A28" s="168" t="s">
        <v>98</v>
      </c>
      <c r="B28" s="50">
        <f>'[1]TabTeil1'!H70</f>
        <v>0</v>
      </c>
      <c r="C28" s="161" t="s">
        <v>125</v>
      </c>
      <c r="D28" s="48" t="s">
        <v>187</v>
      </c>
      <c r="E28" s="48" t="s">
        <v>127</v>
      </c>
      <c r="F28" s="48" t="s">
        <v>187</v>
      </c>
      <c r="G28" s="48" t="s">
        <v>127</v>
      </c>
      <c r="H28" s="50">
        <f>'[1]TabTeil1'!H73</f>
        <v>0</v>
      </c>
      <c r="I28" s="163" t="s">
        <v>125</v>
      </c>
    </row>
    <row r="29" spans="1:9" ht="12.75">
      <c r="A29" s="168"/>
      <c r="B29" s="157"/>
      <c r="C29" s="157"/>
      <c r="D29" s="169"/>
      <c r="E29" s="157"/>
      <c r="F29" s="169"/>
      <c r="G29" s="157"/>
      <c r="H29" s="169"/>
      <c r="I29" s="157"/>
    </row>
    <row r="30" spans="1:9" ht="12.75">
      <c r="A30" s="168" t="s">
        <v>99</v>
      </c>
      <c r="B30" s="50">
        <f>'[1]TabTeil1'!P70</f>
        <v>0</v>
      </c>
      <c r="C30" s="159" t="s">
        <v>125</v>
      </c>
      <c r="D30" s="30">
        <f>'[1]TabTeil1'!P71</f>
        <v>1076</v>
      </c>
      <c r="E30" s="159" t="s">
        <v>125</v>
      </c>
      <c r="F30" s="30">
        <f>'[1]TabTeil1'!P72</f>
        <v>1076</v>
      </c>
      <c r="G30" s="159" t="s">
        <v>125</v>
      </c>
      <c r="H30" s="50">
        <f>'[1]TabTeil1'!P73</f>
        <v>0</v>
      </c>
      <c r="I30" s="159" t="s">
        <v>125</v>
      </c>
    </row>
    <row r="31" spans="1:9" ht="12.75">
      <c r="A31" s="168" t="s">
        <v>100</v>
      </c>
      <c r="B31" s="50">
        <f>'[1]TabTeil2'!C72</f>
        <v>0</v>
      </c>
      <c r="C31" s="170" t="s">
        <v>125</v>
      </c>
      <c r="D31" s="50">
        <f>'[1]TabTeil2'!C73</f>
        <v>0</v>
      </c>
      <c r="E31" s="170" t="s">
        <v>125</v>
      </c>
      <c r="F31" s="50">
        <f>'[1]TabTeil2'!C74</f>
        <v>0</v>
      </c>
      <c r="G31" s="170" t="s">
        <v>125</v>
      </c>
      <c r="H31" s="50">
        <f>'[1]TabTeil2'!C75</f>
        <v>0</v>
      </c>
      <c r="I31" s="170" t="s">
        <v>125</v>
      </c>
    </row>
    <row r="32" spans="1:9" ht="12.75">
      <c r="A32" s="168" t="s">
        <v>101</v>
      </c>
      <c r="B32" s="50">
        <f>'[1]TabTeil2'!E72</f>
        <v>0</v>
      </c>
      <c r="C32" s="170" t="s">
        <v>125</v>
      </c>
      <c r="D32" s="50">
        <f>'[1]TabTeil2'!E73</f>
        <v>0</v>
      </c>
      <c r="E32" s="170" t="s">
        <v>125</v>
      </c>
      <c r="F32" s="50">
        <f>'[1]TabTeil2'!E74</f>
        <v>0</v>
      </c>
      <c r="G32" s="170" t="s">
        <v>125</v>
      </c>
      <c r="H32" s="50">
        <f>'[1]TabTeil2'!E75</f>
        <v>0</v>
      </c>
      <c r="I32" s="170" t="s">
        <v>125</v>
      </c>
    </row>
    <row r="33" spans="1:9" ht="12.75">
      <c r="A33" s="168" t="s">
        <v>102</v>
      </c>
      <c r="B33" s="50">
        <f>'[1]TabTeil2'!F72</f>
        <v>0</v>
      </c>
      <c r="C33" s="170" t="s">
        <v>125</v>
      </c>
      <c r="D33" s="30">
        <f>'[1]TabTeil2'!F73</f>
        <v>11</v>
      </c>
      <c r="E33" s="170" t="s">
        <v>125</v>
      </c>
      <c r="F33" s="30">
        <f>'[1]TabTeil2'!F74</f>
        <v>11</v>
      </c>
      <c r="G33" s="170" t="s">
        <v>125</v>
      </c>
      <c r="H33" s="50">
        <f>'[1]TabTeil2'!F75</f>
        <v>0</v>
      </c>
      <c r="I33" s="170" t="s">
        <v>125</v>
      </c>
    </row>
    <row r="34" spans="1:9" ht="12.75">
      <c r="A34" s="168" t="s">
        <v>103</v>
      </c>
      <c r="B34" s="50">
        <f>'[1]TabTeil1'!I70</f>
        <v>0</v>
      </c>
      <c r="C34" s="170" t="s">
        <v>125</v>
      </c>
      <c r="D34" s="50">
        <f>'[1]TabTeil1'!I71</f>
        <v>0</v>
      </c>
      <c r="E34" s="170" t="s">
        <v>125</v>
      </c>
      <c r="F34" s="50">
        <f>'[1]TabTeil1'!I72</f>
        <v>0</v>
      </c>
      <c r="G34" s="170" t="s">
        <v>125</v>
      </c>
      <c r="H34" s="50">
        <f>'[1]TabTeil1'!I73</f>
        <v>0</v>
      </c>
      <c r="I34" s="170" t="s">
        <v>125</v>
      </c>
    </row>
    <row r="35" spans="1:9" ht="12.75">
      <c r="A35" s="168"/>
      <c r="B35" s="170"/>
      <c r="C35" s="157"/>
      <c r="D35" s="171"/>
      <c r="E35" s="157"/>
      <c r="F35" s="171"/>
      <c r="G35" s="157"/>
      <c r="H35" s="172"/>
      <c r="I35" s="157"/>
    </row>
    <row r="36" spans="1:9" ht="12.75">
      <c r="A36" s="168" t="s">
        <v>104</v>
      </c>
      <c r="B36" s="170"/>
      <c r="C36" s="157"/>
      <c r="D36" s="171"/>
      <c r="E36" s="157"/>
      <c r="F36" s="171"/>
      <c r="G36" s="157"/>
      <c r="H36" s="172"/>
      <c r="I36" s="157"/>
    </row>
    <row r="37" spans="1:9" ht="12.75">
      <c r="A37" s="168" t="s">
        <v>105</v>
      </c>
      <c r="B37" s="30">
        <v>17</v>
      </c>
      <c r="C37" s="159" t="s">
        <v>125</v>
      </c>
      <c r="D37" s="48" t="s">
        <v>187</v>
      </c>
      <c r="E37" s="48" t="s">
        <v>127</v>
      </c>
      <c r="F37" s="48" t="s">
        <v>187</v>
      </c>
      <c r="G37" s="48" t="s">
        <v>127</v>
      </c>
      <c r="H37" s="30">
        <f>'[1]Übersicht'!E47+'[1]Übersicht'!F47</f>
        <v>27</v>
      </c>
      <c r="I37" s="159" t="s">
        <v>125</v>
      </c>
    </row>
    <row r="38" spans="1:9" ht="12.75">
      <c r="A38" s="168"/>
      <c r="B38" s="170"/>
      <c r="C38" s="157"/>
      <c r="D38" s="171"/>
      <c r="E38" s="157"/>
      <c r="F38" s="171"/>
      <c r="G38" s="157"/>
      <c r="H38" s="172"/>
      <c r="I38" s="157"/>
    </row>
    <row r="39" spans="1:9" ht="12.75">
      <c r="A39" s="168"/>
      <c r="B39" s="170"/>
      <c r="C39" s="157"/>
      <c r="D39" s="171"/>
      <c r="E39" s="157"/>
      <c r="F39" s="171"/>
      <c r="G39" s="157"/>
      <c r="H39" s="172"/>
      <c r="I39" s="157"/>
    </row>
    <row r="40" spans="1:9" ht="12.75">
      <c r="A40" s="168" t="s">
        <v>0</v>
      </c>
      <c r="B40" s="173">
        <f>B30</f>
        <v>0</v>
      </c>
      <c r="C40" s="159" t="s">
        <v>125</v>
      </c>
      <c r="D40" s="30">
        <f>D30</f>
        <v>1076</v>
      </c>
      <c r="E40" s="159" t="s">
        <v>125</v>
      </c>
      <c r="F40" s="30">
        <f>F30</f>
        <v>1076</v>
      </c>
      <c r="G40" s="159" t="s">
        <v>125</v>
      </c>
      <c r="H40" s="173">
        <f>H30</f>
        <v>0</v>
      </c>
      <c r="I40" s="159" t="s">
        <v>125</v>
      </c>
    </row>
    <row r="41" spans="1:9" ht="12.75">
      <c r="A41" s="168" t="s">
        <v>96</v>
      </c>
      <c r="B41" s="170"/>
      <c r="C41" s="157"/>
      <c r="D41" s="30"/>
      <c r="E41" s="157"/>
      <c r="F41" s="30"/>
      <c r="G41" s="157"/>
      <c r="H41" s="172"/>
      <c r="I41" s="157"/>
    </row>
    <row r="42" spans="1:9" ht="12.75">
      <c r="A42" s="168" t="s">
        <v>106</v>
      </c>
      <c r="B42" s="173">
        <f>'[1]TabTeil1'!M70</f>
        <v>0</v>
      </c>
      <c r="C42" s="159" t="s">
        <v>125</v>
      </c>
      <c r="D42" s="30">
        <f>'[1]TabTeil1'!M71</f>
        <v>201</v>
      </c>
      <c r="E42" s="159" t="s">
        <v>125</v>
      </c>
      <c r="F42" s="30">
        <f>'[1]TabTeil1'!M72</f>
        <v>201</v>
      </c>
      <c r="G42" s="159" t="s">
        <v>125</v>
      </c>
      <c r="H42" s="173">
        <f>'[1]TabTeil1'!M73</f>
        <v>0</v>
      </c>
      <c r="I42" s="159" t="s">
        <v>125</v>
      </c>
    </row>
    <row r="43" spans="1:9" ht="12.75">
      <c r="A43" s="168" t="s">
        <v>107</v>
      </c>
      <c r="B43" s="173">
        <f>'[1]TabTeil1'!N70</f>
        <v>0</v>
      </c>
      <c r="C43" s="159" t="s">
        <v>125</v>
      </c>
      <c r="D43" s="30">
        <f>'[1]TabTeil1'!N71</f>
        <v>273</v>
      </c>
      <c r="E43" s="159" t="s">
        <v>125</v>
      </c>
      <c r="F43" s="30">
        <f>'[1]TabTeil1'!N72</f>
        <v>273</v>
      </c>
      <c r="G43" s="159" t="s">
        <v>125</v>
      </c>
      <c r="H43" s="173">
        <f>'[1]TabTeil1'!N73</f>
        <v>0</v>
      </c>
      <c r="I43" s="159" t="s">
        <v>125</v>
      </c>
    </row>
    <row r="44" spans="1:9" ht="12.75">
      <c r="A44" s="168" t="s">
        <v>108</v>
      </c>
      <c r="B44" s="173">
        <f>'[1]TabTeil1'!O70</f>
        <v>0</v>
      </c>
      <c r="C44" s="159" t="s">
        <v>125</v>
      </c>
      <c r="D44" s="30">
        <f>'[1]TabTeil1'!O71</f>
        <v>602</v>
      </c>
      <c r="E44" s="159" t="s">
        <v>125</v>
      </c>
      <c r="F44" s="30">
        <f>'[1]TabTeil1'!O72</f>
        <v>602</v>
      </c>
      <c r="G44" s="159" t="s">
        <v>125</v>
      </c>
      <c r="H44" s="173">
        <f>'[1]TabTeil1'!O73</f>
        <v>0</v>
      </c>
      <c r="I44" s="159" t="s">
        <v>125</v>
      </c>
    </row>
    <row r="45" spans="1:9" ht="12.75">
      <c r="A45" s="168"/>
      <c r="B45" s="173"/>
      <c r="C45" s="157"/>
      <c r="D45" s="30"/>
      <c r="E45" s="157"/>
      <c r="F45" s="30"/>
      <c r="G45" s="157"/>
      <c r="H45" s="172"/>
      <c r="I45" s="157"/>
    </row>
    <row r="46" spans="1:9" ht="12.75">
      <c r="A46" s="168" t="s">
        <v>109</v>
      </c>
      <c r="B46" s="173">
        <f>'[1]TabTeil1'!Q70</f>
        <v>0</v>
      </c>
      <c r="C46" s="159" t="s">
        <v>125</v>
      </c>
      <c r="D46" s="30">
        <f>'[1]TabTeil1'!Q71</f>
        <v>25</v>
      </c>
      <c r="E46" s="159" t="s">
        <v>125</v>
      </c>
      <c r="F46" s="30">
        <f>'[1]TabTeil1'!Q72</f>
        <v>25</v>
      </c>
      <c r="G46" s="159" t="s">
        <v>125</v>
      </c>
      <c r="H46" s="173">
        <f>'[1]TabTeil1'!Q73</f>
        <v>0</v>
      </c>
      <c r="I46" s="159" t="s">
        <v>125</v>
      </c>
    </row>
    <row r="47" spans="1:9" ht="9" customHeight="1">
      <c r="A47" s="168"/>
      <c r="B47" s="173"/>
      <c r="C47" s="157"/>
      <c r="D47" s="30"/>
      <c r="E47" s="157"/>
      <c r="F47" s="30"/>
      <c r="G47" s="157"/>
      <c r="H47" s="173"/>
      <c r="I47" s="157"/>
    </row>
    <row r="48" spans="1:9" ht="12.75">
      <c r="A48" s="168" t="s">
        <v>110</v>
      </c>
      <c r="B48" s="173"/>
      <c r="C48" s="157"/>
      <c r="D48" s="30"/>
      <c r="E48" s="157"/>
      <c r="F48" s="30"/>
      <c r="G48" s="157"/>
      <c r="H48" s="173"/>
      <c r="I48" s="157"/>
    </row>
    <row r="49" spans="1:9" ht="12.75">
      <c r="A49" s="168" t="s">
        <v>111</v>
      </c>
      <c r="B49" s="173">
        <f>'[1]TabTeil1'!R70</f>
        <v>0</v>
      </c>
      <c r="C49" s="159" t="s">
        <v>125</v>
      </c>
      <c r="D49" s="30">
        <f>'[1]TabTeil1'!R71</f>
        <v>24</v>
      </c>
      <c r="E49" s="159" t="s">
        <v>125</v>
      </c>
      <c r="F49" s="30">
        <f>'[1]TabTeil1'!R72</f>
        <v>24</v>
      </c>
      <c r="G49" s="159" t="s">
        <v>125</v>
      </c>
      <c r="H49" s="173">
        <f>'[1]TabTeil1'!R73</f>
        <v>0</v>
      </c>
      <c r="I49" s="159" t="s">
        <v>125</v>
      </c>
    </row>
    <row r="50" spans="1:9" ht="12.75">
      <c r="A50" s="168"/>
      <c r="B50" s="173"/>
      <c r="C50" s="157"/>
      <c r="D50" s="30"/>
      <c r="E50" s="157"/>
      <c r="F50" s="30"/>
      <c r="G50" s="157"/>
      <c r="H50" s="172"/>
      <c r="I50" s="157"/>
    </row>
    <row r="51" spans="1:9" ht="12.75">
      <c r="A51" s="168"/>
      <c r="B51" s="173"/>
      <c r="C51" s="157"/>
      <c r="D51" s="30"/>
      <c r="E51" s="157"/>
      <c r="F51" s="30"/>
      <c r="G51" s="157"/>
      <c r="H51" s="172"/>
      <c r="I51" s="157"/>
    </row>
    <row r="52" spans="1:9" ht="12.75">
      <c r="A52" s="168" t="s">
        <v>1</v>
      </c>
      <c r="B52" s="173">
        <f>B31</f>
        <v>0</v>
      </c>
      <c r="C52" s="159" t="s">
        <v>125</v>
      </c>
      <c r="D52" s="173">
        <f>D31</f>
        <v>0</v>
      </c>
      <c r="E52" s="159" t="s">
        <v>125</v>
      </c>
      <c r="F52" s="173">
        <f>F31</f>
        <v>0</v>
      </c>
      <c r="G52" s="159" t="s">
        <v>125</v>
      </c>
      <c r="H52" s="173">
        <f>H31</f>
        <v>0</v>
      </c>
      <c r="I52" s="159" t="s">
        <v>125</v>
      </c>
    </row>
    <row r="53" spans="1:9" ht="12.75">
      <c r="A53" s="168" t="s">
        <v>112</v>
      </c>
      <c r="B53" s="173"/>
      <c r="C53" s="174"/>
      <c r="D53" s="173"/>
      <c r="E53" s="174"/>
      <c r="F53" s="173"/>
      <c r="G53" s="174"/>
      <c r="H53" s="175"/>
      <c r="I53" s="174"/>
    </row>
    <row r="54" spans="1:9" ht="12.75">
      <c r="A54" s="168" t="s">
        <v>113</v>
      </c>
      <c r="B54" s="173">
        <f>'[1]TabTeil2'!D72</f>
        <v>0</v>
      </c>
      <c r="C54" s="159" t="s">
        <v>125</v>
      </c>
      <c r="D54" s="173">
        <f>'[1]TabTeil2'!D73</f>
        <v>0</v>
      </c>
      <c r="E54" s="159" t="s">
        <v>125</v>
      </c>
      <c r="F54" s="173">
        <f>'[1]TabTeil2'!D74</f>
        <v>0</v>
      </c>
      <c r="G54" s="159" t="s">
        <v>125</v>
      </c>
      <c r="H54" s="173">
        <f>'[1]TabTeil2'!D75</f>
        <v>0</v>
      </c>
      <c r="I54" s="159" t="s">
        <v>125</v>
      </c>
    </row>
    <row r="55" spans="1:9" ht="12.75">
      <c r="A55" s="168"/>
      <c r="B55" s="173"/>
      <c r="C55" s="157"/>
      <c r="D55" s="30"/>
      <c r="E55" s="157"/>
      <c r="F55" s="30"/>
      <c r="G55" s="157"/>
      <c r="H55" s="172"/>
      <c r="I55" s="157"/>
    </row>
    <row r="56" spans="1:9" ht="12.75">
      <c r="A56" s="168"/>
      <c r="B56" s="173"/>
      <c r="C56" s="157"/>
      <c r="D56" s="30"/>
      <c r="E56" s="157"/>
      <c r="F56" s="30"/>
      <c r="G56" s="157"/>
      <c r="H56" s="172"/>
      <c r="I56" s="157"/>
    </row>
    <row r="57" spans="1:9" ht="12.75">
      <c r="A57" s="168" t="s">
        <v>114</v>
      </c>
      <c r="B57" s="173">
        <f>B33</f>
        <v>0</v>
      </c>
      <c r="C57" s="159" t="s">
        <v>125</v>
      </c>
      <c r="D57" s="30">
        <f>D33</f>
        <v>11</v>
      </c>
      <c r="E57" s="159" t="s">
        <v>125</v>
      </c>
      <c r="F57" s="30">
        <f>F33</f>
        <v>11</v>
      </c>
      <c r="G57" s="159" t="s">
        <v>125</v>
      </c>
      <c r="H57" s="173">
        <f>H33</f>
        <v>0</v>
      </c>
      <c r="I57" s="159" t="s">
        <v>125</v>
      </c>
    </row>
    <row r="58" spans="1:9" ht="12.75">
      <c r="A58" s="168" t="s">
        <v>112</v>
      </c>
      <c r="B58" s="173"/>
      <c r="C58" s="157"/>
      <c r="D58" s="171"/>
      <c r="E58" s="157"/>
      <c r="F58" s="171"/>
      <c r="G58" s="157"/>
      <c r="H58" s="172"/>
      <c r="I58" s="157"/>
    </row>
    <row r="59" spans="1:9" ht="12.75">
      <c r="A59" s="168" t="s">
        <v>115</v>
      </c>
      <c r="B59" s="173">
        <f>'[1]TabTeil2'!H72</f>
        <v>0</v>
      </c>
      <c r="C59" s="159" t="s">
        <v>125</v>
      </c>
      <c r="D59" s="173">
        <f>'[1]TabTeil2'!H73</f>
        <v>0</v>
      </c>
      <c r="E59" s="159" t="s">
        <v>125</v>
      </c>
      <c r="F59" s="173">
        <f>'[1]TabTeil2'!H74</f>
        <v>0</v>
      </c>
      <c r="G59" s="159" t="s">
        <v>125</v>
      </c>
      <c r="H59" s="173">
        <f>'[1]TabTeil2'!H75</f>
        <v>0</v>
      </c>
      <c r="I59" s="159" t="s">
        <v>125</v>
      </c>
    </row>
    <row r="60" spans="1:9" ht="12.75">
      <c r="A60" s="168" t="s">
        <v>58</v>
      </c>
      <c r="B60" s="173"/>
      <c r="C60" s="157"/>
      <c r="D60" s="171"/>
      <c r="E60" s="157"/>
      <c r="F60" s="171"/>
      <c r="G60" s="157"/>
      <c r="H60" s="172"/>
      <c r="I60" s="157"/>
    </row>
    <row r="61" spans="1:9" ht="12.75">
      <c r="A61" s="168"/>
      <c r="B61" s="173"/>
      <c r="C61" s="157"/>
      <c r="D61" s="171"/>
      <c r="E61" s="157"/>
      <c r="F61" s="171"/>
      <c r="G61" s="157"/>
      <c r="H61" s="172"/>
      <c r="I61" s="157"/>
    </row>
    <row r="62" spans="1:9" ht="12.75">
      <c r="A62" s="168" t="s">
        <v>54</v>
      </c>
      <c r="B62" s="173">
        <f>B34</f>
        <v>0</v>
      </c>
      <c r="C62" s="159" t="s">
        <v>125</v>
      </c>
      <c r="D62" s="173">
        <f>D34</f>
        <v>0</v>
      </c>
      <c r="E62" s="159" t="s">
        <v>125</v>
      </c>
      <c r="F62" s="173">
        <f>F34</f>
        <v>0</v>
      </c>
      <c r="G62" s="159" t="s">
        <v>125</v>
      </c>
      <c r="H62" s="173">
        <f>H34</f>
        <v>0</v>
      </c>
      <c r="I62" s="159" t="s">
        <v>125</v>
      </c>
    </row>
    <row r="63" spans="1:9" ht="12.75">
      <c r="A63" s="168" t="s">
        <v>116</v>
      </c>
      <c r="B63" s="173"/>
      <c r="C63" s="157"/>
      <c r="D63" s="171"/>
      <c r="E63" s="157"/>
      <c r="F63" s="171"/>
      <c r="G63" s="157"/>
      <c r="H63" s="172"/>
      <c r="I63" s="157"/>
    </row>
    <row r="64" spans="1:9" ht="12.75">
      <c r="A64" s="168" t="s">
        <v>117</v>
      </c>
      <c r="B64" s="173">
        <f>'[1]TabTeil1'!J70</f>
        <v>0</v>
      </c>
      <c r="C64" s="159" t="s">
        <v>125</v>
      </c>
      <c r="D64" s="173">
        <f>'[1]TabTeil1'!J71</f>
        <v>0</v>
      </c>
      <c r="E64" s="159" t="s">
        <v>125</v>
      </c>
      <c r="F64" s="173">
        <f>'[1]TabTeil1'!J72</f>
        <v>0</v>
      </c>
      <c r="G64" s="159" t="s">
        <v>125</v>
      </c>
      <c r="H64" s="173">
        <f>'[1]TabTeil1'!J73</f>
        <v>0</v>
      </c>
      <c r="I64" s="159" t="s">
        <v>125</v>
      </c>
    </row>
    <row r="65" spans="1:9" ht="12.75">
      <c r="A65" s="168" t="s">
        <v>118</v>
      </c>
      <c r="B65" s="173">
        <f>'[1]TabTeil1'!K70</f>
        <v>0</v>
      </c>
      <c r="C65" s="159" t="s">
        <v>125</v>
      </c>
      <c r="D65" s="173">
        <f>'[1]TabTeil1'!K71</f>
        <v>0</v>
      </c>
      <c r="E65" s="159" t="s">
        <v>125</v>
      </c>
      <c r="F65" s="173">
        <f>'[1]TabTeil1'!K72</f>
        <v>0</v>
      </c>
      <c r="G65" s="159" t="s">
        <v>125</v>
      </c>
      <c r="H65" s="173">
        <f>'[1]TabTeil1'!K73</f>
        <v>0</v>
      </c>
      <c r="I65" s="159" t="s">
        <v>125</v>
      </c>
    </row>
    <row r="66" spans="1:9" ht="12.75">
      <c r="A66" s="168" t="s">
        <v>119</v>
      </c>
      <c r="B66" s="173">
        <f>'[1]TabTeil1'!L70</f>
        <v>0</v>
      </c>
      <c r="C66" s="159" t="s">
        <v>125</v>
      </c>
      <c r="D66" s="173">
        <f>'[1]TabTeil1'!L71</f>
        <v>0</v>
      </c>
      <c r="E66" s="159" t="s">
        <v>125</v>
      </c>
      <c r="F66" s="173">
        <f>'[1]TabTeil1'!L72</f>
        <v>0</v>
      </c>
      <c r="G66" s="159" t="s">
        <v>125</v>
      </c>
      <c r="H66" s="173">
        <f>'[1]TabTeil1'!L73</f>
        <v>0</v>
      </c>
      <c r="I66" s="159" t="s">
        <v>125</v>
      </c>
    </row>
    <row r="67" spans="1:20" ht="12.75">
      <c r="A67" s="176"/>
      <c r="B67" s="177"/>
      <c r="C67" s="177"/>
      <c r="D67" s="177"/>
      <c r="E67" s="177"/>
      <c r="F67" s="177"/>
      <c r="G67" s="177"/>
      <c r="H67" s="177"/>
      <c r="I67" s="177"/>
      <c r="L67" s="178"/>
      <c r="M67" s="177"/>
      <c r="N67" s="177"/>
      <c r="O67" s="177"/>
      <c r="P67" s="177"/>
      <c r="Q67" s="177"/>
      <c r="R67" s="177"/>
      <c r="S67" s="177"/>
      <c r="T67" s="177"/>
    </row>
    <row r="68" spans="1:20" ht="12.75">
      <c r="A68" s="176"/>
      <c r="B68" s="177"/>
      <c r="C68" s="177"/>
      <c r="D68" s="177"/>
      <c r="E68" s="177"/>
      <c r="F68" s="177"/>
      <c r="G68" s="177"/>
      <c r="H68" s="177"/>
      <c r="I68" s="177"/>
      <c r="L68" s="177"/>
      <c r="M68" s="177"/>
      <c r="N68" s="177"/>
      <c r="O68" s="177"/>
      <c r="P68" s="177"/>
      <c r="Q68" s="177"/>
      <c r="R68" s="177"/>
      <c r="S68" s="177"/>
      <c r="T68" s="177"/>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&amp;C&amp;"Arial,Standard"- 11 -</oddHeader>
  </headerFooter>
</worksheet>
</file>

<file path=xl/worksheets/sheet9.xml><?xml version="1.0" encoding="utf-8"?>
<worksheet xmlns="http://schemas.openxmlformats.org/spreadsheetml/2006/main" xmlns:r="http://schemas.openxmlformats.org/officeDocument/2006/relationships">
  <dimension ref="A1:S68"/>
  <sheetViews>
    <sheetView zoomScale="75" zoomScaleNormal="75" workbookViewId="0" topLeftCell="A1">
      <selection activeCell="A69" sqref="A69:IV65536"/>
    </sheetView>
  </sheetViews>
  <sheetFormatPr defaultColWidth="11.421875" defaultRowHeight="12.75"/>
  <cols>
    <col min="1" max="1" width="27.8515625" style="180" customWidth="1"/>
    <col min="2" max="9" width="9.7109375" style="180" customWidth="1"/>
    <col min="10" max="10" width="11.421875" style="180" customWidth="1"/>
    <col min="11" max="11" width="29.28125" style="180" customWidth="1"/>
    <col min="12" max="19" width="8.7109375" style="180" customWidth="1"/>
    <col min="20" max="16384" width="11.421875" style="180" customWidth="1"/>
  </cols>
  <sheetData>
    <row r="1" spans="1:9" ht="14.25">
      <c r="A1" s="179" t="s">
        <v>130</v>
      </c>
      <c r="B1" s="179"/>
      <c r="C1" s="179"/>
      <c r="D1" s="179"/>
      <c r="E1" s="179"/>
      <c r="F1" s="179"/>
      <c r="G1" s="179"/>
      <c r="H1" s="179"/>
      <c r="I1" s="179"/>
    </row>
    <row r="2" spans="1:9" ht="14.25">
      <c r="A2" s="181"/>
      <c r="B2" s="182"/>
      <c r="C2" s="182"/>
      <c r="D2" s="182"/>
      <c r="E2" s="182"/>
      <c r="F2" s="182"/>
      <c r="G2" s="182"/>
      <c r="H2" s="182"/>
      <c r="I2" s="182"/>
    </row>
    <row r="3" spans="1:9" ht="12.75">
      <c r="A3" s="581" t="s">
        <v>52</v>
      </c>
      <c r="B3" s="584" t="s">
        <v>71</v>
      </c>
      <c r="C3" s="585"/>
      <c r="D3" s="577" t="s">
        <v>55</v>
      </c>
      <c r="E3" s="585"/>
      <c r="F3" s="577" t="s">
        <v>72</v>
      </c>
      <c r="G3" s="585"/>
      <c r="H3" s="577" t="s">
        <v>73</v>
      </c>
      <c r="I3" s="578"/>
    </row>
    <row r="4" spans="1:9" ht="12.75">
      <c r="A4" s="582"/>
      <c r="B4" s="586"/>
      <c r="C4" s="587"/>
      <c r="D4" s="579"/>
      <c r="E4" s="587"/>
      <c r="F4" s="579"/>
      <c r="G4" s="587"/>
      <c r="H4" s="579"/>
      <c r="I4" s="580"/>
    </row>
    <row r="5" spans="1:9" ht="12.75">
      <c r="A5" s="582"/>
      <c r="B5" s="183" t="s">
        <v>189</v>
      </c>
      <c r="C5" s="183" t="s">
        <v>60</v>
      </c>
      <c r="D5" s="183" t="s">
        <v>189</v>
      </c>
      <c r="E5" s="183" t="s">
        <v>60</v>
      </c>
      <c r="F5" s="183" t="s">
        <v>189</v>
      </c>
      <c r="G5" s="183" t="s">
        <v>60</v>
      </c>
      <c r="H5" s="183" t="s">
        <v>189</v>
      </c>
      <c r="I5" s="184" t="s">
        <v>60</v>
      </c>
    </row>
    <row r="6" spans="1:9" ht="12.75">
      <c r="A6" s="583"/>
      <c r="B6" s="185" t="s">
        <v>61</v>
      </c>
      <c r="C6" s="186" t="s">
        <v>74</v>
      </c>
      <c r="D6" s="186" t="s">
        <v>61</v>
      </c>
      <c r="E6" s="186" t="s">
        <v>74</v>
      </c>
      <c r="F6" s="186" t="s">
        <v>61</v>
      </c>
      <c r="G6" s="186" t="s">
        <v>74</v>
      </c>
      <c r="H6" s="186" t="s">
        <v>61</v>
      </c>
      <c r="I6" s="187" t="s">
        <v>74</v>
      </c>
    </row>
    <row r="7" spans="1:9" ht="12.75">
      <c r="A7" s="188"/>
      <c r="B7" s="189"/>
      <c r="C7" s="189"/>
      <c r="D7" s="189"/>
      <c r="E7" s="189"/>
      <c r="F7" s="189"/>
      <c r="G7" s="189"/>
      <c r="H7" s="189"/>
      <c r="I7" s="189"/>
    </row>
    <row r="8" spans="1:9" ht="12.75">
      <c r="A8" s="190" t="s">
        <v>133</v>
      </c>
      <c r="B8" s="191"/>
      <c r="C8" s="191"/>
      <c r="D8" s="191"/>
      <c r="E8" s="191"/>
      <c r="F8" s="191"/>
      <c r="G8" s="191"/>
      <c r="H8" s="191"/>
      <c r="I8" s="191"/>
    </row>
    <row r="9" spans="1:9" ht="12.75">
      <c r="A9" s="188"/>
      <c r="B9" s="192"/>
      <c r="C9" s="192"/>
      <c r="D9" s="192"/>
      <c r="E9" s="192"/>
      <c r="F9" s="193"/>
      <c r="G9" s="192"/>
      <c r="H9" s="192"/>
      <c r="I9" s="192"/>
    </row>
    <row r="10" spans="1:9" ht="12.75">
      <c r="A10" s="194">
        <v>1991</v>
      </c>
      <c r="B10" s="30">
        <v>32</v>
      </c>
      <c r="C10" s="30">
        <v>14</v>
      </c>
      <c r="D10" s="30">
        <v>334</v>
      </c>
      <c r="E10" s="30">
        <v>68</v>
      </c>
      <c r="F10" s="30">
        <v>289</v>
      </c>
      <c r="G10" s="30">
        <v>76</v>
      </c>
      <c r="H10" s="30">
        <v>77</v>
      </c>
      <c r="I10" s="30">
        <v>6</v>
      </c>
    </row>
    <row r="11" spans="1:9" ht="12.75">
      <c r="A11" s="194">
        <v>1992</v>
      </c>
      <c r="B11" s="30">
        <v>77</v>
      </c>
      <c r="C11" s="30">
        <v>6</v>
      </c>
      <c r="D11" s="30">
        <v>773</v>
      </c>
      <c r="E11" s="30">
        <v>83</v>
      </c>
      <c r="F11" s="30">
        <v>712</v>
      </c>
      <c r="G11" s="30">
        <v>89</v>
      </c>
      <c r="H11" s="30">
        <v>138</v>
      </c>
      <c r="I11" s="50">
        <v>0</v>
      </c>
    </row>
    <row r="12" spans="1:9" ht="12.75">
      <c r="A12" s="194">
        <v>1993</v>
      </c>
      <c r="B12" s="30">
        <v>138</v>
      </c>
      <c r="C12" s="50">
        <v>0</v>
      </c>
      <c r="D12" s="30">
        <v>866</v>
      </c>
      <c r="E12" s="30">
        <v>29</v>
      </c>
      <c r="F12" s="30">
        <v>848</v>
      </c>
      <c r="G12" s="30">
        <v>24</v>
      </c>
      <c r="H12" s="30">
        <v>156</v>
      </c>
      <c r="I12" s="30">
        <v>5</v>
      </c>
    </row>
    <row r="13" spans="1:9" ht="12.75">
      <c r="A13" s="194">
        <v>1994</v>
      </c>
      <c r="B13" s="30">
        <v>156</v>
      </c>
      <c r="C13" s="30">
        <v>5</v>
      </c>
      <c r="D13" s="30">
        <v>1022</v>
      </c>
      <c r="E13" s="30">
        <v>45</v>
      </c>
      <c r="F13" s="30">
        <v>950</v>
      </c>
      <c r="G13" s="30">
        <v>50</v>
      </c>
      <c r="H13" s="30">
        <v>228</v>
      </c>
      <c r="I13" s="50">
        <v>0</v>
      </c>
    </row>
    <row r="14" spans="1:9" ht="12.75">
      <c r="A14" s="194">
        <v>1995</v>
      </c>
      <c r="B14" s="30">
        <v>228</v>
      </c>
      <c r="C14" s="50">
        <v>0</v>
      </c>
      <c r="D14" s="30">
        <v>1067</v>
      </c>
      <c r="E14" s="50">
        <v>0</v>
      </c>
      <c r="F14" s="30">
        <v>1052</v>
      </c>
      <c r="G14" s="50">
        <v>0</v>
      </c>
      <c r="H14" s="30">
        <v>243</v>
      </c>
      <c r="I14" s="50">
        <v>0</v>
      </c>
    </row>
    <row r="15" spans="1:9" s="195" customFormat="1" ht="12.75">
      <c r="A15" s="194" t="s">
        <v>75</v>
      </c>
      <c r="B15" s="30">
        <v>243</v>
      </c>
      <c r="C15" s="50">
        <v>0</v>
      </c>
      <c r="D15" s="30">
        <v>1073</v>
      </c>
      <c r="E15" s="50">
        <v>0</v>
      </c>
      <c r="F15" s="30">
        <v>1056</v>
      </c>
      <c r="G15" s="50">
        <v>0</v>
      </c>
      <c r="H15" s="30">
        <v>260</v>
      </c>
      <c r="I15" s="50">
        <v>0</v>
      </c>
    </row>
    <row r="16" spans="1:9" s="195" customFormat="1" ht="12.75">
      <c r="A16" s="196" t="s">
        <v>76</v>
      </c>
      <c r="B16" s="30">
        <v>260</v>
      </c>
      <c r="C16" s="50">
        <v>0</v>
      </c>
      <c r="D16" s="30">
        <v>1153</v>
      </c>
      <c r="E16" s="50">
        <v>0</v>
      </c>
      <c r="F16" s="30">
        <v>1147</v>
      </c>
      <c r="G16" s="50">
        <v>0</v>
      </c>
      <c r="H16" s="30">
        <v>266</v>
      </c>
      <c r="I16" s="50">
        <v>0</v>
      </c>
    </row>
    <row r="17" spans="1:9" s="195" customFormat="1" ht="12.75">
      <c r="A17" s="194" t="s">
        <v>77</v>
      </c>
      <c r="B17" s="30">
        <v>266</v>
      </c>
      <c r="C17" s="50">
        <v>0</v>
      </c>
      <c r="D17" s="30">
        <v>1035</v>
      </c>
      <c r="E17" s="50">
        <v>0</v>
      </c>
      <c r="F17" s="30">
        <v>1003</v>
      </c>
      <c r="G17" s="50">
        <v>0</v>
      </c>
      <c r="H17" s="30">
        <v>298</v>
      </c>
      <c r="I17" s="50">
        <v>0</v>
      </c>
    </row>
    <row r="18" spans="1:9" s="195" customFormat="1" ht="12.75">
      <c r="A18" s="196" t="s">
        <v>78</v>
      </c>
      <c r="B18" s="30">
        <v>298</v>
      </c>
      <c r="C18" s="50">
        <v>0</v>
      </c>
      <c r="D18" s="30">
        <v>1075</v>
      </c>
      <c r="E18" s="50">
        <v>0</v>
      </c>
      <c r="F18" s="30">
        <v>1083</v>
      </c>
      <c r="G18" s="50">
        <v>0</v>
      </c>
      <c r="H18" s="30">
        <v>290</v>
      </c>
      <c r="I18" s="50">
        <v>0</v>
      </c>
    </row>
    <row r="19" spans="1:9" s="195" customFormat="1" ht="12.75">
      <c r="A19" s="196" t="s">
        <v>80</v>
      </c>
      <c r="B19" s="30">
        <v>290</v>
      </c>
      <c r="C19" s="50">
        <v>0</v>
      </c>
      <c r="D19" s="30">
        <v>1437</v>
      </c>
      <c r="E19" s="50">
        <v>0</v>
      </c>
      <c r="F19" s="30">
        <v>1411</v>
      </c>
      <c r="G19" s="50">
        <v>0</v>
      </c>
      <c r="H19" s="30">
        <v>316</v>
      </c>
      <c r="I19" s="50">
        <v>0</v>
      </c>
    </row>
    <row r="20" spans="1:9" s="195" customFormat="1" ht="12.75">
      <c r="A20" s="196" t="s">
        <v>81</v>
      </c>
      <c r="B20" s="30">
        <v>316</v>
      </c>
      <c r="C20" s="50">
        <v>0</v>
      </c>
      <c r="D20" s="30">
        <v>1596</v>
      </c>
      <c r="E20" s="50">
        <v>0</v>
      </c>
      <c r="F20" s="30">
        <v>1606</v>
      </c>
      <c r="G20" s="50">
        <v>0</v>
      </c>
      <c r="H20" s="30">
        <v>306</v>
      </c>
      <c r="I20" s="50">
        <v>0</v>
      </c>
    </row>
    <row r="21" spans="1:9" s="195" customFormat="1" ht="12.75">
      <c r="A21" s="196" t="s">
        <v>82</v>
      </c>
      <c r="B21" s="30">
        <v>306</v>
      </c>
      <c r="C21" s="50">
        <v>0</v>
      </c>
      <c r="D21" s="30">
        <v>1693</v>
      </c>
      <c r="E21" s="50">
        <v>0</v>
      </c>
      <c r="F21" s="30">
        <v>1675</v>
      </c>
      <c r="G21" s="50">
        <v>0</v>
      </c>
      <c r="H21" s="30">
        <v>324</v>
      </c>
      <c r="I21" s="50">
        <v>0</v>
      </c>
    </row>
    <row r="22" spans="1:9" s="195" customFormat="1" ht="12.75">
      <c r="A22" s="196" t="s">
        <v>120</v>
      </c>
      <c r="B22" s="30">
        <v>324</v>
      </c>
      <c r="C22" s="50">
        <v>0</v>
      </c>
      <c r="D22" s="30">
        <v>1846</v>
      </c>
      <c r="E22" s="50">
        <v>0</v>
      </c>
      <c r="F22" s="30">
        <v>1827</v>
      </c>
      <c r="G22" s="50">
        <v>0</v>
      </c>
      <c r="H22" s="30">
        <v>343</v>
      </c>
      <c r="I22" s="50">
        <v>0</v>
      </c>
    </row>
    <row r="23" spans="1:9" s="195" customFormat="1" ht="12.75">
      <c r="A23" s="196" t="s">
        <v>121</v>
      </c>
      <c r="B23" s="30">
        <v>343</v>
      </c>
      <c r="C23" s="50">
        <v>0</v>
      </c>
      <c r="D23" s="30">
        <v>2147</v>
      </c>
      <c r="E23" s="50">
        <v>0</v>
      </c>
      <c r="F23" s="30">
        <v>2124</v>
      </c>
      <c r="G23" s="50">
        <v>0</v>
      </c>
      <c r="H23" s="30">
        <v>366</v>
      </c>
      <c r="I23" s="50">
        <v>0</v>
      </c>
    </row>
    <row r="24" spans="1:9" s="195" customFormat="1" ht="12.75">
      <c r="A24" s="197" t="s">
        <v>136</v>
      </c>
      <c r="B24" s="36">
        <f>H23</f>
        <v>366</v>
      </c>
      <c r="C24" s="92">
        <v>0</v>
      </c>
      <c r="D24" s="36">
        <f>'[1]TabTeil2'!I32</f>
        <v>2301</v>
      </c>
      <c r="E24" s="92">
        <v>0</v>
      </c>
      <c r="F24" s="36">
        <f>'[1]TabTeil2'!K33</f>
        <v>2285</v>
      </c>
      <c r="G24" s="92">
        <v>0</v>
      </c>
      <c r="H24" s="36">
        <f>'[1]TabTeil1'!F33</f>
        <v>382</v>
      </c>
      <c r="I24" s="92">
        <v>0</v>
      </c>
    </row>
    <row r="25" spans="1:9" ht="12.75">
      <c r="A25" s="198"/>
      <c r="B25" s="199"/>
      <c r="C25" s="199"/>
      <c r="D25" s="199"/>
      <c r="E25" s="199"/>
      <c r="F25" s="199"/>
      <c r="G25" s="199"/>
      <c r="H25" s="200"/>
      <c r="I25" s="201"/>
    </row>
    <row r="26" spans="1:9" ht="12.75">
      <c r="A26" s="202" t="s">
        <v>96</v>
      </c>
      <c r="B26" s="203"/>
      <c r="C26" s="203"/>
      <c r="D26" s="203"/>
      <c r="E26" s="203"/>
      <c r="F26" s="203"/>
      <c r="G26" s="203"/>
      <c r="H26" s="203"/>
      <c r="I26" s="204"/>
    </row>
    <row r="27" spans="1:9" ht="12.75">
      <c r="A27" s="202" t="s">
        <v>97</v>
      </c>
      <c r="B27" s="50">
        <f>'[1]TabTeil1'!G30</f>
        <v>0</v>
      </c>
      <c r="C27" s="50">
        <v>0</v>
      </c>
      <c r="D27" s="48" t="s">
        <v>187</v>
      </c>
      <c r="E27" s="48" t="s">
        <v>187</v>
      </c>
      <c r="F27" s="48" t="s">
        <v>187</v>
      </c>
      <c r="G27" s="48" t="s">
        <v>190</v>
      </c>
      <c r="H27" s="50">
        <f>'[1]TabTeil1'!G33</f>
        <v>0</v>
      </c>
      <c r="I27" s="50">
        <v>0</v>
      </c>
    </row>
    <row r="28" spans="1:9" ht="12.75">
      <c r="A28" s="202" t="s">
        <v>98</v>
      </c>
      <c r="B28" s="200">
        <f>'[1]TabTeil1'!H30</f>
        <v>366</v>
      </c>
      <c r="C28" s="50">
        <v>0</v>
      </c>
      <c r="D28" s="48" t="s">
        <v>187</v>
      </c>
      <c r="E28" s="48" t="s">
        <v>187</v>
      </c>
      <c r="F28" s="48" t="s">
        <v>187</v>
      </c>
      <c r="G28" s="48" t="s">
        <v>190</v>
      </c>
      <c r="H28" s="30">
        <f>'[1]TabTeil1'!H33</f>
        <v>382</v>
      </c>
      <c r="I28" s="50">
        <v>0</v>
      </c>
    </row>
    <row r="29" spans="1:9" ht="12.75">
      <c r="A29" s="202"/>
      <c r="B29" s="203"/>
      <c r="C29" s="50"/>
      <c r="D29" s="203"/>
      <c r="E29" s="203"/>
      <c r="F29" s="203"/>
      <c r="G29" s="203"/>
      <c r="H29" s="203"/>
      <c r="I29" s="50"/>
    </row>
    <row r="30" spans="1:9" ht="12.75">
      <c r="A30" s="202" t="s">
        <v>99</v>
      </c>
      <c r="B30" s="200">
        <f>'[1]TabTeil1'!P30</f>
        <v>365</v>
      </c>
      <c r="C30" s="50">
        <v>0</v>
      </c>
      <c r="D30" s="30">
        <f>'[1]TabTeil1'!P31</f>
        <v>2258</v>
      </c>
      <c r="E30" s="50">
        <v>0</v>
      </c>
      <c r="F30" s="30">
        <f>'[1]TabTeil1'!P32</f>
        <v>2245</v>
      </c>
      <c r="G30" s="50">
        <v>0</v>
      </c>
      <c r="H30" s="30">
        <f>'[1]TabTeil1'!P33</f>
        <v>378</v>
      </c>
      <c r="I30" s="50">
        <v>0</v>
      </c>
    </row>
    <row r="31" spans="1:9" ht="12.75">
      <c r="A31" s="202" t="s">
        <v>100</v>
      </c>
      <c r="B31" s="50">
        <f>'[1]TabTeil2'!C31</f>
        <v>0</v>
      </c>
      <c r="C31" s="50">
        <v>0</v>
      </c>
      <c r="D31" s="30">
        <f>'[1]TabTeil2'!C32</f>
        <v>8</v>
      </c>
      <c r="E31" s="50">
        <v>0</v>
      </c>
      <c r="F31" s="30">
        <f>'[1]TabTeil2'!C33</f>
        <v>8</v>
      </c>
      <c r="G31" s="50">
        <v>0</v>
      </c>
      <c r="H31" s="50">
        <f>'[1]TabTeil2'!C34</f>
        <v>0</v>
      </c>
      <c r="I31" s="50">
        <v>0</v>
      </c>
    </row>
    <row r="32" spans="1:9" ht="12.75">
      <c r="A32" s="202" t="s">
        <v>101</v>
      </c>
      <c r="B32" s="50">
        <f>'[1]TabTeil2'!E31</f>
        <v>0</v>
      </c>
      <c r="C32" s="50">
        <v>0</v>
      </c>
      <c r="D32" s="50">
        <f>'[1]TabTeil2'!E32</f>
        <v>0</v>
      </c>
      <c r="E32" s="50">
        <v>0</v>
      </c>
      <c r="F32" s="50">
        <f>'[1]TabTeil2'!E33</f>
        <v>0</v>
      </c>
      <c r="G32" s="50">
        <v>0</v>
      </c>
      <c r="H32" s="50">
        <f>'[1]TabTeil2'!E34</f>
        <v>0</v>
      </c>
      <c r="I32" s="50">
        <v>0</v>
      </c>
    </row>
    <row r="33" spans="1:9" ht="12.75">
      <c r="A33" s="202" t="s">
        <v>102</v>
      </c>
      <c r="B33" s="50">
        <f>'[1]TabTeil2'!F31</f>
        <v>0</v>
      </c>
      <c r="C33" s="50">
        <v>0</v>
      </c>
      <c r="D33" s="30">
        <f>'[1]TabTeil2'!F32</f>
        <v>30</v>
      </c>
      <c r="E33" s="50">
        <v>0</v>
      </c>
      <c r="F33" s="30">
        <f>'[1]TabTeil2'!F33</f>
        <v>27</v>
      </c>
      <c r="G33" s="50">
        <v>0</v>
      </c>
      <c r="H33" s="30">
        <f>'[1]TabTeil2'!F34</f>
        <v>3</v>
      </c>
      <c r="I33" s="50">
        <v>0</v>
      </c>
    </row>
    <row r="34" spans="1:9" ht="12.75">
      <c r="A34" s="202" t="s">
        <v>103</v>
      </c>
      <c r="B34" s="200">
        <f>'[1]TabTeil1'!I30</f>
        <v>1</v>
      </c>
      <c r="C34" s="50">
        <v>0</v>
      </c>
      <c r="D34" s="30">
        <f>'[1]TabTeil1'!I31</f>
        <v>5</v>
      </c>
      <c r="E34" s="50">
        <v>0</v>
      </c>
      <c r="F34" s="30">
        <f>'[1]TabTeil1'!I32</f>
        <v>5</v>
      </c>
      <c r="G34" s="50">
        <v>0</v>
      </c>
      <c r="H34" s="30">
        <f>'[1]TabTeil1'!I33</f>
        <v>1</v>
      </c>
      <c r="I34" s="50">
        <v>0</v>
      </c>
    </row>
    <row r="35" spans="1:9" ht="12.75">
      <c r="A35" s="202"/>
      <c r="B35" s="200"/>
      <c r="C35" s="50"/>
      <c r="D35" s="205"/>
      <c r="E35" s="203"/>
      <c r="F35" s="205"/>
      <c r="G35" s="203"/>
      <c r="H35" s="200"/>
      <c r="I35" s="50"/>
    </row>
    <row r="36" spans="1:9" ht="12.75">
      <c r="A36" s="202" t="s">
        <v>104</v>
      </c>
      <c r="B36" s="200"/>
      <c r="C36" s="50"/>
      <c r="D36" s="205"/>
      <c r="E36" s="203"/>
      <c r="F36" s="205"/>
      <c r="G36" s="203"/>
      <c r="H36" s="200"/>
      <c r="I36" s="50"/>
    </row>
    <row r="37" spans="1:9" ht="12.75">
      <c r="A37" s="202" t="s">
        <v>105</v>
      </c>
      <c r="B37" s="30">
        <v>28</v>
      </c>
      <c r="C37" s="50">
        <v>0</v>
      </c>
      <c r="D37" s="48" t="s">
        <v>187</v>
      </c>
      <c r="E37" s="48" t="s">
        <v>187</v>
      </c>
      <c r="F37" s="48" t="s">
        <v>187</v>
      </c>
      <c r="G37" s="48" t="s">
        <v>190</v>
      </c>
      <c r="H37" s="30">
        <f>'[1]Übersicht'!E63+'[1]Übersicht'!F63+'[1]Übersicht'!E149+'[1]Übersicht'!F149</f>
        <v>15</v>
      </c>
      <c r="I37" s="50">
        <v>0</v>
      </c>
    </row>
    <row r="38" spans="1:9" ht="12.75">
      <c r="A38" s="202"/>
      <c r="B38" s="200"/>
      <c r="C38" s="50"/>
      <c r="D38" s="205"/>
      <c r="E38" s="203"/>
      <c r="F38" s="205"/>
      <c r="G38" s="203"/>
      <c r="H38" s="200"/>
      <c r="I38" s="50"/>
    </row>
    <row r="39" spans="1:9" ht="12.75">
      <c r="A39" s="202"/>
      <c r="B39" s="200"/>
      <c r="C39" s="50"/>
      <c r="D39" s="205"/>
      <c r="E39" s="203"/>
      <c r="F39" s="205"/>
      <c r="G39" s="203"/>
      <c r="H39" s="200"/>
      <c r="I39" s="50"/>
    </row>
    <row r="40" spans="1:9" ht="12.75">
      <c r="A40" s="202" t="s">
        <v>0</v>
      </c>
      <c r="B40" s="30">
        <f>B30</f>
        <v>365</v>
      </c>
      <c r="C40" s="50">
        <v>0</v>
      </c>
      <c r="D40" s="30">
        <f>D30</f>
        <v>2258</v>
      </c>
      <c r="E40" s="50">
        <v>0</v>
      </c>
      <c r="F40" s="30">
        <f>F30</f>
        <v>2245</v>
      </c>
      <c r="G40" s="50">
        <v>0</v>
      </c>
      <c r="H40" s="30">
        <f>H30</f>
        <v>378</v>
      </c>
      <c r="I40" s="50">
        <v>0</v>
      </c>
    </row>
    <row r="41" spans="1:9" ht="12.75">
      <c r="A41" s="202" t="s">
        <v>96</v>
      </c>
      <c r="B41" s="30"/>
      <c r="C41" s="50"/>
      <c r="D41" s="30"/>
      <c r="E41" s="50"/>
      <c r="F41" s="30"/>
      <c r="G41" s="50"/>
      <c r="H41" s="30"/>
      <c r="I41" s="50"/>
    </row>
    <row r="42" spans="1:9" ht="12.75">
      <c r="A42" s="202" t="s">
        <v>106</v>
      </c>
      <c r="B42" s="30">
        <f>'[1]TabTeil1'!M30</f>
        <v>20</v>
      </c>
      <c r="C42" s="50">
        <v>0</v>
      </c>
      <c r="D42" s="30">
        <f>'[1]TabTeil1'!M31</f>
        <v>272</v>
      </c>
      <c r="E42" s="50">
        <v>0</v>
      </c>
      <c r="F42" s="30">
        <f>'[1]TabTeil1'!M32</f>
        <v>273</v>
      </c>
      <c r="G42" s="50">
        <v>0</v>
      </c>
      <c r="H42" s="30">
        <f>'[1]TabTeil1'!M33</f>
        <v>19</v>
      </c>
      <c r="I42" s="50">
        <v>0</v>
      </c>
    </row>
    <row r="43" spans="1:9" ht="12.75">
      <c r="A43" s="202" t="s">
        <v>107</v>
      </c>
      <c r="B43" s="30">
        <f>'[1]TabTeil1'!N30</f>
        <v>100</v>
      </c>
      <c r="C43" s="50">
        <v>0</v>
      </c>
      <c r="D43" s="30">
        <f>'[1]TabTeil1'!N31</f>
        <v>620</v>
      </c>
      <c r="E43" s="50">
        <v>0</v>
      </c>
      <c r="F43" s="30">
        <f>'[1]TabTeil1'!N32</f>
        <v>618</v>
      </c>
      <c r="G43" s="50">
        <v>0</v>
      </c>
      <c r="H43" s="30">
        <f>'[1]TabTeil1'!N33</f>
        <v>102</v>
      </c>
      <c r="I43" s="50">
        <v>0</v>
      </c>
    </row>
    <row r="44" spans="1:9" ht="12.75">
      <c r="A44" s="202" t="s">
        <v>108</v>
      </c>
      <c r="B44" s="30">
        <f>'[1]TabTeil1'!O30</f>
        <v>245</v>
      </c>
      <c r="C44" s="50">
        <v>0</v>
      </c>
      <c r="D44" s="30">
        <f>'[1]TabTeil1'!O31</f>
        <v>1366</v>
      </c>
      <c r="E44" s="50">
        <v>0</v>
      </c>
      <c r="F44" s="30">
        <f>'[1]TabTeil1'!O32</f>
        <v>1354</v>
      </c>
      <c r="G44" s="50">
        <v>0</v>
      </c>
      <c r="H44" s="30">
        <f>'[1]TabTeil1'!O33</f>
        <v>257</v>
      </c>
      <c r="I44" s="50">
        <v>0</v>
      </c>
    </row>
    <row r="45" spans="1:9" ht="12.75">
      <c r="A45" s="202"/>
      <c r="B45" s="30"/>
      <c r="C45" s="50"/>
      <c r="D45" s="30"/>
      <c r="E45" s="50"/>
      <c r="F45" s="30"/>
      <c r="G45" s="50"/>
      <c r="H45" s="30"/>
      <c r="I45" s="50"/>
    </row>
    <row r="46" spans="1:10" ht="12.75">
      <c r="A46" s="202" t="s">
        <v>109</v>
      </c>
      <c r="B46" s="30">
        <f>'[1]TabTeil1'!Q30</f>
        <v>8</v>
      </c>
      <c r="C46" s="50">
        <v>0</v>
      </c>
      <c r="D46" s="30">
        <f>'[1]TabTeil1'!Q31</f>
        <v>114</v>
      </c>
      <c r="E46" s="50">
        <v>0</v>
      </c>
      <c r="F46" s="30">
        <f>'[1]TabTeil1'!Q32</f>
        <v>115</v>
      </c>
      <c r="G46" s="50">
        <v>0</v>
      </c>
      <c r="H46" s="30">
        <f>B46+D46-F46</f>
        <v>7</v>
      </c>
      <c r="I46" s="50">
        <v>0</v>
      </c>
      <c r="J46" s="180" t="s">
        <v>58</v>
      </c>
    </row>
    <row r="47" spans="1:9" ht="9" customHeight="1">
      <c r="A47" s="202"/>
      <c r="B47" s="30"/>
      <c r="C47" s="50"/>
      <c r="D47" s="30"/>
      <c r="E47" s="50"/>
      <c r="F47" s="30"/>
      <c r="G47" s="50"/>
      <c r="H47" s="30"/>
      <c r="I47" s="50"/>
    </row>
    <row r="48" spans="1:9" ht="12.75">
      <c r="A48" s="202" t="s">
        <v>110</v>
      </c>
      <c r="B48" s="30"/>
      <c r="C48" s="50"/>
      <c r="D48" s="30"/>
      <c r="E48" s="50"/>
      <c r="F48" s="30"/>
      <c r="G48" s="50"/>
      <c r="H48" s="30"/>
      <c r="I48" s="50"/>
    </row>
    <row r="49" spans="1:9" ht="12.75">
      <c r="A49" s="202" t="s">
        <v>111</v>
      </c>
      <c r="B49" s="30">
        <f>'[1]TabTeil1'!R30</f>
        <v>31</v>
      </c>
      <c r="C49" s="50">
        <v>0</v>
      </c>
      <c r="D49" s="30">
        <f>'[1]TabTeil1'!R31</f>
        <v>149</v>
      </c>
      <c r="E49" s="50">
        <v>0</v>
      </c>
      <c r="F49" s="30">
        <f>'[1]TabTeil1'!R32</f>
        <v>161</v>
      </c>
      <c r="G49" s="50">
        <v>0</v>
      </c>
      <c r="H49" s="30">
        <f>B49+D49-F49</f>
        <v>19</v>
      </c>
      <c r="I49" s="50">
        <v>0</v>
      </c>
    </row>
    <row r="50" spans="1:9" ht="12.75">
      <c r="A50" s="202"/>
      <c r="B50" s="200"/>
      <c r="C50" s="50"/>
      <c r="D50" s="30"/>
      <c r="E50" s="203"/>
      <c r="F50" s="205"/>
      <c r="G50" s="203"/>
      <c r="H50" s="200"/>
      <c r="I50" s="204"/>
    </row>
    <row r="51" spans="1:9" ht="12.75">
      <c r="A51" s="202"/>
      <c r="B51" s="200"/>
      <c r="C51" s="50"/>
      <c r="D51" s="30"/>
      <c r="E51" s="203"/>
      <c r="F51" s="205"/>
      <c r="G51" s="203"/>
      <c r="H51" s="200"/>
      <c r="I51" s="204"/>
    </row>
    <row r="52" spans="1:9" ht="12.75">
      <c r="A52" s="202" t="s">
        <v>1</v>
      </c>
      <c r="B52" s="50">
        <f>B31</f>
        <v>0</v>
      </c>
      <c r="C52" s="50">
        <v>0</v>
      </c>
      <c r="D52" s="30">
        <f>D31</f>
        <v>8</v>
      </c>
      <c r="E52" s="50">
        <v>0</v>
      </c>
      <c r="F52" s="30">
        <f>F31</f>
        <v>8</v>
      </c>
      <c r="G52" s="50">
        <v>0</v>
      </c>
      <c r="H52" s="50">
        <f>B52+D52-F52</f>
        <v>0</v>
      </c>
      <c r="I52" s="50">
        <v>0</v>
      </c>
    </row>
    <row r="53" spans="1:9" ht="12.75">
      <c r="A53" s="202" t="s">
        <v>112</v>
      </c>
      <c r="B53" s="50"/>
      <c r="C53" s="50"/>
      <c r="D53" s="205"/>
      <c r="E53" s="50"/>
      <c r="F53" s="205"/>
      <c r="G53" s="50"/>
      <c r="H53" s="200"/>
      <c r="I53" s="50"/>
    </row>
    <row r="54" spans="1:9" ht="12.75">
      <c r="A54" s="202" t="s">
        <v>113</v>
      </c>
      <c r="B54" s="50">
        <f>'[1]TabTeil2'!D31</f>
        <v>0</v>
      </c>
      <c r="C54" s="50">
        <v>0</v>
      </c>
      <c r="D54" s="50">
        <f>'[1]TabTeil2'!D32</f>
        <v>0</v>
      </c>
      <c r="E54" s="50">
        <v>0</v>
      </c>
      <c r="F54" s="50">
        <f>'[1]TabTeil2'!D33</f>
        <v>0</v>
      </c>
      <c r="G54" s="50">
        <v>0</v>
      </c>
      <c r="H54" s="50">
        <f>B54+D54-F54</f>
        <v>0</v>
      </c>
      <c r="I54" s="50">
        <v>0</v>
      </c>
    </row>
    <row r="55" spans="1:9" ht="12.75">
      <c r="A55" s="202"/>
      <c r="B55" s="200"/>
      <c r="C55" s="50"/>
      <c r="D55" s="205"/>
      <c r="E55" s="50"/>
      <c r="F55" s="205"/>
      <c r="G55" s="50"/>
      <c r="H55" s="200"/>
      <c r="I55" s="50"/>
    </row>
    <row r="56" spans="1:9" ht="12.75">
      <c r="A56" s="202"/>
      <c r="B56" s="200"/>
      <c r="C56" s="50"/>
      <c r="D56" s="205"/>
      <c r="E56" s="50"/>
      <c r="F56" s="205"/>
      <c r="G56" s="50"/>
      <c r="H56" s="200"/>
      <c r="I56" s="50"/>
    </row>
    <row r="57" spans="1:9" ht="12.75">
      <c r="A57" s="202" t="s">
        <v>114</v>
      </c>
      <c r="B57" s="50">
        <f>B33</f>
        <v>0</v>
      </c>
      <c r="C57" s="50">
        <v>0</v>
      </c>
      <c r="D57" s="30">
        <f>D33</f>
        <v>30</v>
      </c>
      <c r="E57" s="50">
        <v>0</v>
      </c>
      <c r="F57" s="30">
        <f>F33</f>
        <v>27</v>
      </c>
      <c r="G57" s="50">
        <v>0</v>
      </c>
      <c r="H57" s="30">
        <f>B57+D57-F57</f>
        <v>3</v>
      </c>
      <c r="I57" s="50">
        <v>0</v>
      </c>
    </row>
    <row r="58" spans="1:9" ht="12.75">
      <c r="A58" s="202" t="s">
        <v>112</v>
      </c>
      <c r="B58" s="200"/>
      <c r="C58" s="50"/>
      <c r="D58" s="30"/>
      <c r="E58" s="50"/>
      <c r="F58" s="30"/>
      <c r="G58" s="50"/>
      <c r="H58" s="30"/>
      <c r="I58" s="50"/>
    </row>
    <row r="59" spans="1:9" ht="12.75">
      <c r="A59" s="202" t="s">
        <v>115</v>
      </c>
      <c r="B59" s="50">
        <f>'[1]TabTeil2'!H31</f>
        <v>0</v>
      </c>
      <c r="C59" s="50">
        <v>0</v>
      </c>
      <c r="D59" s="30">
        <f>'[1]TabTeil2'!H32</f>
        <v>1</v>
      </c>
      <c r="E59" s="50">
        <v>0</v>
      </c>
      <c r="F59" s="30">
        <f>'[1]TabTeil2'!H33</f>
        <v>1</v>
      </c>
      <c r="G59" s="50">
        <v>0</v>
      </c>
      <c r="H59" s="50">
        <f>B59+D59-F59</f>
        <v>0</v>
      </c>
      <c r="I59" s="50">
        <v>0</v>
      </c>
    </row>
    <row r="60" spans="1:9" ht="12.75">
      <c r="A60" s="202" t="s">
        <v>58</v>
      </c>
      <c r="B60" s="200"/>
      <c r="C60" s="50"/>
      <c r="D60" s="30"/>
      <c r="E60" s="50"/>
      <c r="F60" s="30"/>
      <c r="G60" s="50"/>
      <c r="H60" s="30"/>
      <c r="I60" s="50"/>
    </row>
    <row r="61" spans="1:9" ht="12.75">
      <c r="A61" s="202"/>
      <c r="B61" s="200"/>
      <c r="C61" s="50"/>
      <c r="D61" s="30"/>
      <c r="E61" s="50"/>
      <c r="F61" s="30"/>
      <c r="G61" s="50"/>
      <c r="H61" s="30"/>
      <c r="I61" s="50"/>
    </row>
    <row r="62" spans="1:9" ht="12.75">
      <c r="A62" s="202" t="s">
        <v>54</v>
      </c>
      <c r="B62" s="30">
        <f>B34</f>
        <v>1</v>
      </c>
      <c r="C62" s="50">
        <v>0</v>
      </c>
      <c r="D62" s="30">
        <f>D34</f>
        <v>5</v>
      </c>
      <c r="E62" s="50">
        <v>0</v>
      </c>
      <c r="F62" s="30">
        <f>F34</f>
        <v>5</v>
      </c>
      <c r="G62" s="50">
        <v>0</v>
      </c>
      <c r="H62" s="30">
        <f>B62+D62-F62</f>
        <v>1</v>
      </c>
      <c r="I62" s="50">
        <v>0</v>
      </c>
    </row>
    <row r="63" spans="1:9" ht="12.75">
      <c r="A63" s="202" t="s">
        <v>116</v>
      </c>
      <c r="B63" s="200"/>
      <c r="C63" s="50"/>
      <c r="D63" s="205"/>
      <c r="E63" s="50"/>
      <c r="F63" s="205"/>
      <c r="G63" s="50"/>
      <c r="H63" s="205"/>
      <c r="I63" s="50"/>
    </row>
    <row r="64" spans="1:9" ht="12.75">
      <c r="A64" s="202" t="s">
        <v>117</v>
      </c>
      <c r="B64" s="50">
        <f>'[1]TabTeil1'!J30</f>
        <v>0</v>
      </c>
      <c r="C64" s="50">
        <v>0</v>
      </c>
      <c r="D64" s="50">
        <f>'[1]TabTeil1'!J31</f>
        <v>0</v>
      </c>
      <c r="E64" s="50">
        <v>0</v>
      </c>
      <c r="F64" s="50">
        <f>'[1]TabTeil1'!J32</f>
        <v>0</v>
      </c>
      <c r="G64" s="50">
        <v>0</v>
      </c>
      <c r="H64" s="50">
        <f>B64+D64-F64</f>
        <v>0</v>
      </c>
      <c r="I64" s="50">
        <v>0</v>
      </c>
    </row>
    <row r="65" spans="1:9" ht="12.75">
      <c r="A65" s="202" t="s">
        <v>118</v>
      </c>
      <c r="B65" s="50">
        <f>'[1]TabTeil1'!K30</f>
        <v>0</v>
      </c>
      <c r="C65" s="50">
        <v>0</v>
      </c>
      <c r="D65" s="50">
        <f>'[1]TabTeil1'!K31</f>
        <v>0</v>
      </c>
      <c r="E65" s="50">
        <v>0</v>
      </c>
      <c r="F65" s="50">
        <f>'[1]TabTeil1'!K32</f>
        <v>0</v>
      </c>
      <c r="G65" s="50">
        <v>0</v>
      </c>
      <c r="H65" s="50">
        <f>B65+D65-F65</f>
        <v>0</v>
      </c>
      <c r="I65" s="50">
        <v>0</v>
      </c>
    </row>
    <row r="66" spans="1:9" ht="12.75">
      <c r="A66" s="202" t="s">
        <v>119</v>
      </c>
      <c r="B66" s="30">
        <f>'[1]TabTeil1'!L30</f>
        <v>1</v>
      </c>
      <c r="C66" s="50">
        <v>0</v>
      </c>
      <c r="D66" s="30">
        <f>'[1]TabTeil1'!L31</f>
        <v>5</v>
      </c>
      <c r="E66" s="50">
        <v>0</v>
      </c>
      <c r="F66" s="30">
        <f>'[1]TabTeil1'!L32</f>
        <v>5</v>
      </c>
      <c r="G66" s="50">
        <v>0</v>
      </c>
      <c r="H66" s="30">
        <f>B66+D66-F66</f>
        <v>1</v>
      </c>
      <c r="I66" s="50">
        <v>0</v>
      </c>
    </row>
    <row r="67" spans="1:19" ht="12.75">
      <c r="A67" s="206"/>
      <c r="B67" s="207"/>
      <c r="C67" s="207"/>
      <c r="D67" s="207"/>
      <c r="E67" s="207"/>
      <c r="F67" s="207"/>
      <c r="G67" s="207"/>
      <c r="H67" s="207"/>
      <c r="I67" s="207"/>
      <c r="K67" s="208"/>
      <c r="L67" s="207"/>
      <c r="M67" s="207"/>
      <c r="N67" s="207"/>
      <c r="O67" s="207"/>
      <c r="P67" s="207"/>
      <c r="Q67" s="207"/>
      <c r="R67" s="207"/>
      <c r="S67" s="207"/>
    </row>
    <row r="68" spans="1:19" ht="12.75">
      <c r="A68" s="206"/>
      <c r="B68" s="207"/>
      <c r="C68" s="207"/>
      <c r="D68" s="207"/>
      <c r="E68" s="207"/>
      <c r="F68" s="207"/>
      <c r="G68" s="207"/>
      <c r="H68" s="207"/>
      <c r="I68" s="207"/>
      <c r="K68" s="207"/>
      <c r="L68" s="207"/>
      <c r="M68" s="207"/>
      <c r="N68" s="207"/>
      <c r="O68" s="207"/>
      <c r="P68" s="207"/>
      <c r="Q68" s="207"/>
      <c r="R68" s="207"/>
      <c r="S68" s="207"/>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Bestand und Bewegung in den Justizvollzugsanstalten Thüringens</dc:title>
  <dc:subject>Statistischer Bericht 2005 Belegung der JVA</dc:subject>
  <dc:creator>slt2h0</dc:creator>
  <cp:keywords/>
  <dc:description/>
  <cp:lastModifiedBy>slt1i4</cp:lastModifiedBy>
  <cp:lastPrinted>2006-01-20T07:54:32Z</cp:lastPrinted>
  <dcterms:created xsi:type="dcterms:W3CDTF">2005-02-09T15:36:03Z</dcterms:created>
  <dcterms:modified xsi:type="dcterms:W3CDTF">2008-02-21T12:11:38Z</dcterms:modified>
  <cp:category/>
  <cp:version/>
  <cp:contentType/>
  <cp:contentStatus/>
</cp:coreProperties>
</file>