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drawings/drawing10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embeddings/oleObject_2_3.bin" ContentType="application/vnd.openxmlformats-officedocument.oleObject"/>
  <Override PartName="/xl/embeddings/oleObject_2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60" windowWidth="11580" windowHeight="6030" tabRatio="601" activeTab="0"/>
  </bookViews>
  <sheets>
    <sheet name="Impressum" sheetId="1" r:id="rId1"/>
    <sheet name="Inhaltsverz." sheetId="2" r:id="rId2"/>
    <sheet name="Vorbemerk." sheetId="3" r:id="rId3"/>
    <sheet name="Graf1-5" sheetId="4" r:id="rId4"/>
    <sheet name="Tab1.1" sheetId="5" r:id="rId5"/>
    <sheet name="Tab1.2" sheetId="6" r:id="rId6"/>
    <sheet name="Tab1.3" sheetId="7" r:id="rId7"/>
    <sheet name="Tab1.4" sheetId="8" r:id="rId8"/>
    <sheet name="Tab2.1" sheetId="9" r:id="rId9"/>
    <sheet name="Tab2.2" sheetId="10" r:id="rId10"/>
    <sheet name="Tab2.3" sheetId="11" r:id="rId11"/>
    <sheet name="Tab3.1" sheetId="12" r:id="rId12"/>
    <sheet name="Tab3.2" sheetId="13" r:id="rId13"/>
    <sheet name="Tab3.3" sheetId="14" r:id="rId14"/>
    <sheet name="Tabelle2" sheetId="15" r:id="rId15"/>
    <sheet name="Tabelle16" sheetId="16" r:id="rId16"/>
  </sheets>
  <externalReferences>
    <externalReference r:id="rId19"/>
  </externalReferences>
  <definedNames>
    <definedName name="_xlnm.Print_Area" localSheetId="3">'Graf1-5'!$A$1:$G$112</definedName>
    <definedName name="_xlnm.Print_Area" localSheetId="9">'Tab2.2'!$A$1:$G$56</definedName>
    <definedName name="_xlnm.Print_Area" localSheetId="10">'Tab2.3'!$A$1:$F$56</definedName>
    <definedName name="OLE_LINK2" localSheetId="0">'Impressum'!$A$1</definedName>
  </definedNames>
  <calcPr fullCalcOnLoad="1"/>
</workbook>
</file>

<file path=xl/sharedStrings.xml><?xml version="1.0" encoding="utf-8"?>
<sst xmlns="http://schemas.openxmlformats.org/spreadsheetml/2006/main" count="412" uniqueCount="248">
  <si>
    <t>Insgesamt</t>
  </si>
  <si>
    <t>weiblich</t>
  </si>
  <si>
    <t>männlich</t>
  </si>
  <si>
    <t xml:space="preserve">1. Ausgewählte Merkmale nach Jahren </t>
  </si>
  <si>
    <t>davon</t>
  </si>
  <si>
    <t>10 - 15</t>
  </si>
  <si>
    <t>15 - 18</t>
  </si>
  <si>
    <t>18 - 21</t>
  </si>
  <si>
    <t>unter 5</t>
  </si>
  <si>
    <t>5 - 10</t>
  </si>
  <si>
    <t>15 - 20</t>
  </si>
  <si>
    <t>20 - 25</t>
  </si>
  <si>
    <t>Davon Alter von ... bis unter ... Jahre</t>
  </si>
  <si>
    <t>Darunter</t>
  </si>
  <si>
    <t>Klassenstufe</t>
  </si>
  <si>
    <t>1 - 4</t>
  </si>
  <si>
    <t>11 - 13</t>
  </si>
  <si>
    <t>Schule</t>
  </si>
  <si>
    <t>Fachhoch-</t>
  </si>
  <si>
    <t>schule</t>
  </si>
  <si>
    <t>Hoch-</t>
  </si>
  <si>
    <t>polytechn.</t>
  </si>
  <si>
    <t>Oberschule</t>
  </si>
  <si>
    <t>in der ehe-</t>
  </si>
  <si>
    <t>maligen DDR</t>
  </si>
  <si>
    <t>Realschulab-</t>
  </si>
  <si>
    <t>Reife) oder</t>
  </si>
  <si>
    <t>gleichwertiger</t>
  </si>
  <si>
    <t>Fach-</t>
  </si>
  <si>
    <t>hochschul-</t>
  </si>
  <si>
    <t>reife</t>
  </si>
  <si>
    <t>Allgemeine o.</t>
  </si>
  <si>
    <t>fachgebun-</t>
  </si>
  <si>
    <t>dene Hoch-</t>
  </si>
  <si>
    <t>schulreife</t>
  </si>
  <si>
    <t>(Abitur)</t>
  </si>
  <si>
    <t>2) dieses Merkmal wurde bis einschließlich 1995 nicht erhoben</t>
  </si>
  <si>
    <t>Erwerbs-</t>
  </si>
  <si>
    <t>personen</t>
  </si>
  <si>
    <t>Davon</t>
  </si>
  <si>
    <t>Erwerbstätige</t>
  </si>
  <si>
    <t>Erwerbslose</t>
  </si>
  <si>
    <t>Nichterwerbs-</t>
  </si>
  <si>
    <t>Jahr</t>
  </si>
  <si>
    <t>Schüler/</t>
  </si>
  <si>
    <t>Studenten</t>
  </si>
  <si>
    <t>Kinder-</t>
  </si>
  <si>
    <t>garten/</t>
  </si>
  <si>
    <t xml:space="preserve"> -krippe/</t>
  </si>
  <si>
    <t>darunter</t>
  </si>
  <si>
    <t>an allgemeinbildenden Schulen</t>
  </si>
  <si>
    <t>an berufsbildenden Schulen</t>
  </si>
  <si>
    <t>zu-</t>
  </si>
  <si>
    <r>
      <t xml:space="preserve">sammen </t>
    </r>
    <r>
      <rPr>
        <vertAlign val="superscript"/>
        <sz val="8"/>
        <rFont val="Helvetica"/>
        <family val="2"/>
      </rPr>
      <t>1)</t>
    </r>
  </si>
  <si>
    <r>
      <t xml:space="preserve"> -hort </t>
    </r>
    <r>
      <rPr>
        <vertAlign val="superscript"/>
        <sz val="8"/>
        <rFont val="Helvetica"/>
        <family val="2"/>
      </rPr>
      <t>2)</t>
    </r>
  </si>
  <si>
    <t>sammen</t>
  </si>
  <si>
    <t>berufl.</t>
  </si>
  <si>
    <t>Fachh.-</t>
  </si>
  <si>
    <t xml:space="preserve">    6 - 10</t>
  </si>
  <si>
    <t xml:space="preserve">    9 - 10</t>
  </si>
  <si>
    <t>Eichsfeld</t>
  </si>
  <si>
    <t>Nordhausen</t>
  </si>
  <si>
    <t>Unstrut-Hainich-Kreis</t>
  </si>
  <si>
    <t>Kyffhäuserkreis</t>
  </si>
  <si>
    <t>Nordthüringen</t>
  </si>
  <si>
    <t>Stadt Erfurt</t>
  </si>
  <si>
    <t>Stadt Weimar</t>
  </si>
  <si>
    <t>Gotha</t>
  </si>
  <si>
    <t>Sömmerda</t>
  </si>
  <si>
    <t>Ilm-Kreis</t>
  </si>
  <si>
    <t>Weimarer Land</t>
  </si>
  <si>
    <t>Mittelthüringen</t>
  </si>
  <si>
    <t>Stadt Gera</t>
  </si>
  <si>
    <t>Stadt Jena</t>
  </si>
  <si>
    <t>Saalfeld-Rudolstadt</t>
  </si>
  <si>
    <t>Saale-Holzland-Kreis</t>
  </si>
  <si>
    <t>Saale-Orla-Kreis</t>
  </si>
  <si>
    <t>Greiz</t>
  </si>
  <si>
    <t>Altenburger Land</t>
  </si>
  <si>
    <t>Ostthüringen</t>
  </si>
  <si>
    <t>Stadt Suhl</t>
  </si>
  <si>
    <t>Stadt Eisenach</t>
  </si>
  <si>
    <t>Wartburgkreis</t>
  </si>
  <si>
    <t>Schmalkalden-Meiningen</t>
  </si>
  <si>
    <t>Hildburghausen</t>
  </si>
  <si>
    <t>Sonneberg</t>
  </si>
  <si>
    <t xml:space="preserve">   davon</t>
  </si>
  <si>
    <t xml:space="preserve">   kreisfreie Städte</t>
  </si>
  <si>
    <t xml:space="preserve">   Landkreise</t>
  </si>
  <si>
    <t>an allgemein-</t>
  </si>
  <si>
    <t>bildenden Schulen</t>
  </si>
  <si>
    <t>an berufs-</t>
  </si>
  <si>
    <t>Auszubildende</t>
  </si>
  <si>
    <t>Nicht-</t>
  </si>
  <si>
    <t>erwerbs-</t>
  </si>
  <si>
    <t xml:space="preserve">   10 - 11</t>
  </si>
  <si>
    <t xml:space="preserve">   11 - 12</t>
  </si>
  <si>
    <t xml:space="preserve">   12 - 13</t>
  </si>
  <si>
    <t xml:space="preserve">   13 - 14</t>
  </si>
  <si>
    <t xml:space="preserve">   14 - 15</t>
  </si>
  <si>
    <t xml:space="preserve">   15 - 16</t>
  </si>
  <si>
    <t xml:space="preserve">   10 - 15</t>
  </si>
  <si>
    <t xml:space="preserve">   16 - 17</t>
  </si>
  <si>
    <t xml:space="preserve">   17 - 18</t>
  </si>
  <si>
    <t xml:space="preserve">   18 - 19</t>
  </si>
  <si>
    <t xml:space="preserve">   19 - 20</t>
  </si>
  <si>
    <t xml:space="preserve">   15 - 20</t>
  </si>
  <si>
    <t xml:space="preserve">   20 - 21</t>
  </si>
  <si>
    <t xml:space="preserve">   21 - 22</t>
  </si>
  <si>
    <t xml:space="preserve">   22 - 23</t>
  </si>
  <si>
    <t xml:space="preserve">   23 - 24</t>
  </si>
  <si>
    <t xml:space="preserve">   24 - 25</t>
  </si>
  <si>
    <t xml:space="preserve">   20 - 25</t>
  </si>
  <si>
    <t xml:space="preserve">    8 -   9</t>
  </si>
  <si>
    <t xml:space="preserve">    7 -   8</t>
  </si>
  <si>
    <t xml:space="preserve">    6 -   7</t>
  </si>
  <si>
    <t>Unter  6</t>
  </si>
  <si>
    <t>Unter  15</t>
  </si>
  <si>
    <t>Altersgruppen in 1000</t>
  </si>
  <si>
    <t>Nichterwerbspersonen</t>
  </si>
  <si>
    <t>tätige</t>
  </si>
  <si>
    <t>Ehepaare</t>
  </si>
  <si>
    <t>Allein-</t>
  </si>
  <si>
    <t>erziehende</t>
  </si>
  <si>
    <t>Männer</t>
  </si>
  <si>
    <t>Frauen</t>
  </si>
  <si>
    <t xml:space="preserve">  3 -   6</t>
  </si>
  <si>
    <t xml:space="preserve"> unter 3</t>
  </si>
  <si>
    <t xml:space="preserve">  6 - 10</t>
  </si>
  <si>
    <r>
      <t xml:space="preserve">   darunter Schüler </t>
    </r>
    <r>
      <rPr>
        <vertAlign val="superscript"/>
        <sz val="8"/>
        <rFont val="Helvetica"/>
        <family val="2"/>
      </rPr>
      <t>1)</t>
    </r>
  </si>
  <si>
    <t>1) ohne Auszubildende</t>
  </si>
  <si>
    <t>Alleinerziehende Männer</t>
  </si>
  <si>
    <t>Alleinerziehende Frauen</t>
  </si>
  <si>
    <t xml:space="preserve">             Thüringer Landesamt für Statistik</t>
  </si>
  <si>
    <t>Alter von ... bis unter ... Jahren</t>
  </si>
  <si>
    <t>Planungsregion</t>
  </si>
  <si>
    <t>Kreis</t>
  </si>
  <si>
    <t>Land</t>
  </si>
  <si>
    <t>1.1 Bevölkerung unter 25 Jahren nach Altersgruppen und Geschlecht in 1000</t>
  </si>
  <si>
    <t>berufliche</t>
  </si>
  <si>
    <t>Abschluss der</t>
  </si>
  <si>
    <t>schluss (Mittl.</t>
  </si>
  <si>
    <t>der Bezugsperson in 1000</t>
  </si>
  <si>
    <t>21 - 25</t>
  </si>
  <si>
    <t>1) 1992 und 1994 wurden diese Merkmale nicht erhoben</t>
  </si>
  <si>
    <r>
      <t xml:space="preserve">zusammen </t>
    </r>
    <r>
      <rPr>
        <b/>
        <vertAlign val="superscript"/>
        <sz val="8"/>
        <rFont val="Helvetica"/>
        <family val="2"/>
      </rPr>
      <t>1)</t>
    </r>
  </si>
  <si>
    <t>Abschluss</t>
  </si>
  <si>
    <t>1) einschließlich Schüler/Studenten, die keine Angabe zur Art der besuchten Schule gemacht haben</t>
  </si>
  <si>
    <t>2) einschließlich Kinder die sowohl Kinderhort als auch Schule besuchen</t>
  </si>
  <si>
    <t xml:space="preserve">Thüringen </t>
  </si>
  <si>
    <r>
      <t xml:space="preserve">1.3 Bevölkerung unter 25 Jahren nach Art des allgemeinen Schulabschlusses </t>
    </r>
    <r>
      <rPr>
        <b/>
        <vertAlign val="superscript"/>
        <sz val="8"/>
        <rFont val="Helvetica"/>
        <family val="2"/>
      </rPr>
      <t>1)</t>
    </r>
    <r>
      <rPr>
        <b/>
        <sz val="8"/>
        <rFont val="Helvetica"/>
        <family val="2"/>
      </rPr>
      <t xml:space="preserve"> und Geschlecht in 1000</t>
    </r>
  </si>
  <si>
    <t>1.4 Bevölkerung unter 25 Jahren nach Beteiligung am Erwerbsleben und Geschlecht in 1000</t>
  </si>
  <si>
    <t>Davon im Alter von ... bis unter ... Jahren</t>
  </si>
  <si>
    <t xml:space="preserve">1.2 Bevölkerung unter 25 Jahren nach gegenwärtigem Schulbesuch und Geschlecht in 1000 </t>
  </si>
  <si>
    <t>2. Ausgewählte Merkmale im Mai 2003</t>
  </si>
  <si>
    <t>2.1 Bevölkerung unter 25 Jahren im Mai 2003 nach Altersgruppen und gegenwärtigem Schulbesuch in 1000</t>
  </si>
  <si>
    <t xml:space="preserve">2.2 Bevölkerung unter 25 Jahren im Mai 2003 nach Beteiligung am Erwerbsleben und </t>
  </si>
  <si>
    <t>2.3 Ledige Kinder unter 25 Jahren in Familien im Mai 2003 nach Altersgruppen und Familientyp</t>
  </si>
  <si>
    <t>3. Ausgewählte Merkmale nach Kreisen im Mai 2003</t>
  </si>
  <si>
    <t>3.1 Bevölkerung unter 25 Jahren im Mai 2003 nach gegenwärtigem Schulbesuch in 1000</t>
  </si>
  <si>
    <t>Südwestthüringen</t>
  </si>
  <si>
    <t>3.2 Bevölkerung unter 25 Jahren im Mai 2003 nach Beteiligung am Erwerbsleben  in 1000</t>
  </si>
  <si>
    <t>3.3 Bevölkerung unter 25 Jahren im Mai 2003 nach Altersgruppen in 1000</t>
  </si>
  <si>
    <t>insgesamt</t>
  </si>
  <si>
    <t>Berufliche</t>
  </si>
  <si>
    <t>Fachhochschule</t>
  </si>
  <si>
    <t>Hochschule</t>
  </si>
  <si>
    <t>Inhaltsverzeichnis</t>
  </si>
  <si>
    <t>Seite</t>
  </si>
  <si>
    <t>Vorbemerkungen</t>
  </si>
  <si>
    <t>2</t>
  </si>
  <si>
    <t>Grafiken</t>
  </si>
  <si>
    <t>Bevölkerung unter 25 Jahren nach Altersgruppen und Geschlecht</t>
  </si>
  <si>
    <t>7</t>
  </si>
  <si>
    <t>Bevölkerung unter 25 Jahren nach gegenwärtigem Schulbesuch</t>
  </si>
  <si>
    <t>8</t>
  </si>
  <si>
    <t>Bevölkerung unter 25 Jahren nach Beteiligung am Erwerbsleben</t>
  </si>
  <si>
    <t>Bevölkerung unter 25 Jahren im Mai 2003 nach Beteiligung am Erwerbsleben</t>
  </si>
  <si>
    <t>14</t>
  </si>
  <si>
    <t>Ledige Kinder unter 25 Jahren in Familien im Mai 2003 nach Familientyp</t>
  </si>
  <si>
    <t>der Bezugsperson</t>
  </si>
  <si>
    <t>15</t>
  </si>
  <si>
    <t>Tabellen</t>
  </si>
  <si>
    <t>1.</t>
  </si>
  <si>
    <t>Ausgewählte Merkmale nach Jahren</t>
  </si>
  <si>
    <t>9</t>
  </si>
  <si>
    <t>1.1</t>
  </si>
  <si>
    <t>Bevölkerung unter 25 Jahren  nach Altersgruppen und Geschlecht in 1000</t>
  </si>
  <si>
    <t>1.2</t>
  </si>
  <si>
    <t>Bevölkerung unter 25 Jahren nach gegenwärtigem Schulbesuch und Geschlecht in 1000</t>
  </si>
  <si>
    <t>10</t>
  </si>
  <si>
    <t>1.3</t>
  </si>
  <si>
    <t>Bevölkerung unter 25 Jahren nach Art des allgemeinen Schulabschlusses und</t>
  </si>
  <si>
    <t>Geschlecht in 1000</t>
  </si>
  <si>
    <t>11</t>
  </si>
  <si>
    <t>1.4</t>
  </si>
  <si>
    <t>Bevölkerung unter 25 Jahren nach Beteiligung am Erwerbsleben und Geschlecht in 1000</t>
  </si>
  <si>
    <t>12</t>
  </si>
  <si>
    <t>2.</t>
  </si>
  <si>
    <t>Ausgewählte Merkmale im Mai 2003</t>
  </si>
  <si>
    <t>13</t>
  </si>
  <si>
    <t>2.1</t>
  </si>
  <si>
    <t>Bevölkerung unter 25 Jahren im Mai 2003 nach Altersgruppen und gegenwärtigem</t>
  </si>
  <si>
    <t>Schulbesuch in 1000</t>
  </si>
  <si>
    <t>2.2</t>
  </si>
  <si>
    <t>und Altersgruppen in 1000</t>
  </si>
  <si>
    <t>2.3</t>
  </si>
  <si>
    <t>Ledige Kinder unter 25 Jahren in Familien im Mai 2003 nach Altersgruppen</t>
  </si>
  <si>
    <t>und Familientyp der Bezugsperson in 1000</t>
  </si>
  <si>
    <t>3.</t>
  </si>
  <si>
    <t>Ausgewählte Merkmale nach Kreisen im Mai 2003</t>
  </si>
  <si>
    <t>16</t>
  </si>
  <si>
    <t>3.1</t>
  </si>
  <si>
    <t>Bevölkerung unter 25 Jahren im Mai 2003 nach gegenwärtigem Schulbesuch in 1000</t>
  </si>
  <si>
    <t>3.2</t>
  </si>
  <si>
    <t>Bevölkerung unter 25 Jahren im Mai 2003 nach Beteiligung am Erwerbsleben in 1000</t>
  </si>
  <si>
    <t>17</t>
  </si>
  <si>
    <t>3.3</t>
  </si>
  <si>
    <t>Bevölkerung unter 25 Jahren im Mai 2003 nach Altersgruppen in 1000</t>
  </si>
  <si>
    <t>18</t>
  </si>
  <si>
    <t>Impressum</t>
  </si>
  <si>
    <r>
      <t xml:space="preserve">• </t>
    </r>
    <r>
      <rPr>
        <sz val="11"/>
        <rFont val="Arial"/>
        <family val="2"/>
      </rPr>
      <t>Die Dateien sind gespeichert im Format EXCEL für Windows 2000</t>
    </r>
  </si>
  <si>
    <r>
      <t xml:space="preserve">• </t>
    </r>
    <r>
      <rPr>
        <sz val="11"/>
        <rFont val="Arial"/>
        <family val="2"/>
      </rPr>
      <t>Ergänzende Dateien mit Erläuterungen sind gespeichert im Format WORD</t>
    </r>
  </si>
  <si>
    <t xml:space="preserve">     für Windows 2000</t>
  </si>
  <si>
    <t>Erscheinungsweise: jährlich</t>
  </si>
  <si>
    <t>Herausgeber: Thüringer Landesamt für Statistik, 99091 Erfurt, Europaplatz 3</t>
  </si>
  <si>
    <t>Postanschrift:</t>
  </si>
  <si>
    <t>Thüringer Landesamt für Statistik</t>
  </si>
  <si>
    <t>Referat Auskunftsdienst und Veröffentlichungen</t>
  </si>
  <si>
    <t>Postfach 900163</t>
  </si>
  <si>
    <t>99104 Erfurt</t>
  </si>
  <si>
    <t>Nutzungsrechte:</t>
  </si>
  <si>
    <r>
      <t>Copyright:</t>
    </r>
    <r>
      <rPr>
        <sz val="11"/>
        <rFont val="Arial"/>
        <family val="2"/>
      </rPr>
      <t xml:space="preserve"> </t>
    </r>
  </si>
  <si>
    <t xml:space="preserve"> </t>
  </si>
  <si>
    <t xml:space="preserve">     Copyright: Thüringer Landesamt für Statistik, Erfurt, 2000</t>
  </si>
  <si>
    <t>Lizenzinformation:</t>
  </si>
  <si>
    <t>Mit Öffnen der Diskettenverpackung werden die o.g. Lizenzbedingungen anerkannt.</t>
  </si>
  <si>
    <t>Öffnen der Diskettenverpackung verpflichtet zum Kauf.</t>
  </si>
  <si>
    <t xml:space="preserve">Mehrfachnutzungen müssen schriftlich angezeigt werden. Durch die Zahlung der doppelten </t>
  </si>
  <si>
    <t xml:space="preserve">Nutzungsvergütung hat der Nutzer das Recht zur uneingeschränkten Mehrfachnutzung </t>
  </si>
  <si>
    <t xml:space="preserve">für den eigenen Gebrauch. Eine Weitergabe des Rechts an Dritte (gewerblicher Gebrauch) ist </t>
  </si>
  <si>
    <t>hiernach jedoch nicht gestattet. Dies bedarf einer gesonderten Lizenzvereinbarung.</t>
  </si>
  <si>
    <t xml:space="preserve">Für nichtgewerbliche Zwecke sind Vervielfältigung und unentgeltliche Verbreitung, auch auszugsweise, </t>
  </si>
  <si>
    <t xml:space="preserve">mit Quellenangabe gestattet. Die Verbreitung, auch auszugsweise, über elektronische Systeme/Datenträger </t>
  </si>
  <si>
    <t>bedarf der vorherigen Zustimmung. Alle übrigen Rechte bleiben vorbehalten.</t>
  </si>
  <si>
    <r>
      <t xml:space="preserve">Diskette </t>
    </r>
    <r>
      <rPr>
        <b/>
        <sz val="11"/>
        <rFont val="Arial"/>
        <family val="2"/>
      </rPr>
      <t>"Bevölkerung unter 25 Jahren in Thüringen  Mai 2003</t>
    </r>
  </si>
  <si>
    <r>
      <t xml:space="preserve">              </t>
    </r>
    <r>
      <rPr>
        <b/>
        <sz val="11"/>
        <rFont val="Arial"/>
        <family val="2"/>
      </rPr>
      <t xml:space="preserve">-Ergebnis des Mikrozensus- " </t>
    </r>
  </si>
  <si>
    <t xml:space="preserve">Preis: 0,00 EUR </t>
  </si>
</sst>
</file>

<file path=xl/styles.xml><?xml version="1.0" encoding="utf-8"?>
<styleSheet xmlns="http://schemas.openxmlformats.org/spreadsheetml/2006/main">
  <numFmts count="5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\ ##0.0\ \ \ \ \ \ \ \ "/>
    <numFmt numFmtId="173" formatCode="#\ ##0.0\ \ \ \ \ \ \ "/>
    <numFmt numFmtId="174" formatCode="0.0"/>
    <numFmt numFmtId="175" formatCode="\(0.0\)\ \ \ \ \ \ \ "/>
    <numFmt numFmtId="176" formatCode="\(0.0\)\ \ \ \ \ \ "/>
    <numFmt numFmtId="177" formatCode="&quot;/&quot;\ \ \ \ \ \ \ \ "/>
    <numFmt numFmtId="178" formatCode="&quot;/&quot;\ \ \ \ \ "/>
    <numFmt numFmtId="179" formatCode="&quot;-&quot;\ \ \ \ \ \ \ \ "/>
    <numFmt numFmtId="180" formatCode="#0\ \ \ \ \ \ \ \ \ "/>
    <numFmt numFmtId="181" formatCode="##0.0\ \ "/>
    <numFmt numFmtId="182" formatCode="##0.0\ \ \ \ "/>
    <numFmt numFmtId="183" formatCode="##0.0\ \ \ "/>
    <numFmt numFmtId="184" formatCode="&quot;/&quot;\ \ \ \ "/>
    <numFmt numFmtId="185" formatCode="\(0.0\)\ \ "/>
    <numFmt numFmtId="186" formatCode="\(0.0\)\ \ \ "/>
    <numFmt numFmtId="187" formatCode="##0\ \ \ \ \ \ \ \ \ \ \ \ "/>
    <numFmt numFmtId="188" formatCode="\(0\)\ \ \ \ \ \ \ \ \ \ \ "/>
    <numFmt numFmtId="189" formatCode="&quot;/&quot;\ \ \ \ \ \ \ \ \ \ \ \ "/>
    <numFmt numFmtId="190" formatCode="0.0%"/>
    <numFmt numFmtId="191" formatCode="##0\ \ \ \ \ \ \ \ \ "/>
    <numFmt numFmtId="192" formatCode="\(0\)\ \ \ \ \ \ \ \ "/>
    <numFmt numFmtId="193" formatCode="&quot;/&quot;\ \ \ \ \ \ \ \ \ \ "/>
    <numFmt numFmtId="194" formatCode="##0.0\ \ \ \ \ \ \ \ \ \ "/>
    <numFmt numFmtId="195" formatCode="\(0.0\)\ \ \ \ \ \ \ \ \ "/>
    <numFmt numFmtId="196" formatCode="&quot;/&quot;\ \ \ \ \ \ \ \ \ \ \ "/>
    <numFmt numFmtId="197" formatCode="#\ ##0\ \ \ \ \ \ \ \ \ "/>
    <numFmt numFmtId="198" formatCode="\ \ \ \ \ &quot;-&quot;\ \ "/>
    <numFmt numFmtId="199" formatCode="\ \ \(0.0\)\ \ "/>
    <numFmt numFmtId="200" formatCode="\ \ \ \ \ \ \ &quot;-&quot;\ \ "/>
    <numFmt numFmtId="201" formatCode="\ \ \ \ \ \ \ \ \ &quot;-&quot;\ \ "/>
    <numFmt numFmtId="202" formatCode="\(0.0\)\ "/>
    <numFmt numFmtId="203" formatCode="\(0.0\)"/>
    <numFmt numFmtId="204" formatCode="&quot;.&quot;\ \ \ \ \ \ \ \ "/>
    <numFmt numFmtId="205" formatCode="#\ ##0\ \ \ \ "/>
    <numFmt numFmtId="206" formatCode="#\ ##0\ \ "/>
    <numFmt numFmtId="207" formatCode="#\ ##0\ \ \ \ \ "/>
    <numFmt numFmtId="208" formatCode="&quot;Ja&quot;;&quot;Ja&quot;;&quot;Nein&quot;"/>
    <numFmt numFmtId="209" formatCode="&quot;Wahr&quot;;&quot;Wahr&quot;;&quot;Falsch&quot;"/>
    <numFmt numFmtId="210" formatCode="&quot;Ein&quot;;&quot;Ein&quot;;&quot;Aus&quot;"/>
    <numFmt numFmtId="211" formatCode="[$€-2]\ #,##0.00_);[Red]\([$€-2]\ #,##0.00\)"/>
  </numFmts>
  <fonts count="16">
    <font>
      <sz val="10"/>
      <name val="Helvetica"/>
      <family val="0"/>
    </font>
    <font>
      <b/>
      <sz val="8"/>
      <name val="Helvetica"/>
      <family val="2"/>
    </font>
    <font>
      <sz val="8"/>
      <name val="Helvetica"/>
      <family val="2"/>
    </font>
    <font>
      <b/>
      <vertAlign val="superscript"/>
      <sz val="8"/>
      <name val="Helvetica"/>
      <family val="2"/>
    </font>
    <font>
      <vertAlign val="superscript"/>
      <sz val="8"/>
      <name val="Helvetica"/>
      <family val="2"/>
    </font>
    <font>
      <sz val="14.75"/>
      <name val="Helvetica"/>
      <family val="0"/>
    </font>
    <font>
      <sz val="14.5"/>
      <name val="Helvetica"/>
      <family val="0"/>
    </font>
    <font>
      <b/>
      <sz val="9"/>
      <name val="Helvetica"/>
      <family val="0"/>
    </font>
    <font>
      <b/>
      <sz val="10"/>
      <name val="Helvetica"/>
      <family val="0"/>
    </font>
    <font>
      <sz val="14.25"/>
      <name val="Helvetica"/>
      <family val="0"/>
    </font>
    <font>
      <sz val="15"/>
      <name val="Helvetica"/>
      <family val="0"/>
    </font>
    <font>
      <sz val="12"/>
      <name val="Courier"/>
      <family val="3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24"/>
      <name val="Arial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173" fontId="2" fillId="0" borderId="0" xfId="0" applyNumberFormat="1" applyFont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2" xfId="0" applyFont="1" applyBorder="1" applyAlignment="1">
      <alignment horizontal="center"/>
    </xf>
    <xf numFmtId="176" fontId="2" fillId="0" borderId="0" xfId="0" applyNumberFormat="1" applyFont="1" applyAlignment="1">
      <alignment/>
    </xf>
    <xf numFmtId="177" fontId="2" fillId="0" borderId="0" xfId="0" applyNumberFormat="1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49" fontId="2" fillId="0" borderId="4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/>
    </xf>
    <xf numFmtId="49" fontId="2" fillId="0" borderId="2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0" fontId="2" fillId="0" borderId="5" xfId="0" applyFont="1" applyBorder="1" applyAlignment="1">
      <alignment/>
    </xf>
    <xf numFmtId="0" fontId="1" fillId="0" borderId="5" xfId="0" applyFont="1" applyBorder="1" applyAlignment="1">
      <alignment/>
    </xf>
    <xf numFmtId="0" fontId="2" fillId="0" borderId="5" xfId="0" applyFont="1" applyBorder="1" applyAlignment="1">
      <alignment horizontal="center"/>
    </xf>
    <xf numFmtId="180" fontId="2" fillId="0" borderId="5" xfId="0" applyNumberFormat="1" applyFont="1" applyBorder="1" applyAlignment="1">
      <alignment horizontal="right"/>
    </xf>
    <xf numFmtId="0" fontId="1" fillId="0" borderId="5" xfId="0" applyFont="1" applyBorder="1" applyAlignment="1">
      <alignment horizontal="left"/>
    </xf>
    <xf numFmtId="181" fontId="2" fillId="0" borderId="0" xfId="0" applyNumberFormat="1" applyFont="1" applyAlignment="1">
      <alignment/>
    </xf>
    <xf numFmtId="182" fontId="2" fillId="0" borderId="0" xfId="0" applyNumberFormat="1" applyFont="1" applyAlignment="1">
      <alignment/>
    </xf>
    <xf numFmtId="183" fontId="2" fillId="0" borderId="0" xfId="0" applyNumberFormat="1" applyFont="1" applyAlignment="1">
      <alignment/>
    </xf>
    <xf numFmtId="174" fontId="2" fillId="0" borderId="0" xfId="0" applyNumberFormat="1" applyFont="1" applyAlignment="1">
      <alignment/>
    </xf>
    <xf numFmtId="182" fontId="1" fillId="0" borderId="0" xfId="0" applyNumberFormat="1" applyFont="1" applyAlignment="1">
      <alignment/>
    </xf>
    <xf numFmtId="183" fontId="1" fillId="0" borderId="0" xfId="0" applyNumberFormat="1" applyFont="1" applyAlignment="1">
      <alignment/>
    </xf>
    <xf numFmtId="186" fontId="2" fillId="0" borderId="0" xfId="0" applyNumberFormat="1" applyFont="1" applyAlignment="1">
      <alignment/>
    </xf>
    <xf numFmtId="16" fontId="2" fillId="0" borderId="5" xfId="0" applyNumberFormat="1" applyFont="1" applyBorder="1" applyAlignment="1">
      <alignment horizontal="left"/>
    </xf>
    <xf numFmtId="49" fontId="2" fillId="0" borderId="5" xfId="0" applyNumberFormat="1" applyFont="1" applyBorder="1" applyAlignment="1">
      <alignment horizontal="left"/>
    </xf>
    <xf numFmtId="0" fontId="2" fillId="0" borderId="5" xfId="0" applyFont="1" applyBorder="1" applyAlignment="1">
      <alignment/>
    </xf>
    <xf numFmtId="1" fontId="2" fillId="0" borderId="5" xfId="0" applyNumberFormat="1" applyFont="1" applyBorder="1" applyAlignment="1">
      <alignment/>
    </xf>
    <xf numFmtId="0" fontId="1" fillId="0" borderId="5" xfId="0" applyFont="1" applyBorder="1" applyAlignment="1">
      <alignment/>
    </xf>
    <xf numFmtId="0" fontId="1" fillId="0" borderId="0" xfId="0" applyFont="1" applyAlignment="1">
      <alignment horizontal="left"/>
    </xf>
    <xf numFmtId="1" fontId="1" fillId="0" borderId="5" xfId="0" applyNumberFormat="1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187" fontId="2" fillId="0" borderId="0" xfId="0" applyNumberFormat="1" applyFont="1" applyAlignment="1">
      <alignment/>
    </xf>
    <xf numFmtId="187" fontId="1" fillId="0" borderId="0" xfId="0" applyNumberFormat="1" applyFont="1" applyAlignment="1">
      <alignment/>
    </xf>
    <xf numFmtId="188" fontId="2" fillId="0" borderId="0" xfId="0" applyNumberFormat="1" applyFont="1" applyAlignment="1">
      <alignment/>
    </xf>
    <xf numFmtId="189" fontId="2" fillId="0" borderId="0" xfId="0" applyNumberFormat="1" applyFont="1" applyAlignment="1">
      <alignment/>
    </xf>
    <xf numFmtId="0" fontId="2" fillId="0" borderId="9" xfId="0" applyFont="1" applyBorder="1" applyAlignment="1">
      <alignment/>
    </xf>
    <xf numFmtId="0" fontId="2" fillId="0" borderId="14" xfId="0" applyFont="1" applyBorder="1" applyAlignment="1">
      <alignment horizontal="center"/>
    </xf>
    <xf numFmtId="172" fontId="2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179" fontId="1" fillId="0" borderId="0" xfId="0" applyNumberFormat="1" applyFont="1" applyAlignment="1">
      <alignment/>
    </xf>
    <xf numFmtId="182" fontId="0" fillId="0" borderId="0" xfId="0" applyNumberFormat="1" applyAlignment="1">
      <alignment/>
    </xf>
    <xf numFmtId="175" fontId="2" fillId="0" borderId="0" xfId="0" applyNumberFormat="1" applyFont="1" applyAlignment="1">
      <alignment/>
    </xf>
    <xf numFmtId="172" fontId="0" fillId="0" borderId="0" xfId="0" applyNumberFormat="1" applyAlignment="1">
      <alignment/>
    </xf>
    <xf numFmtId="0" fontId="2" fillId="0" borderId="1" xfId="0" applyFont="1" applyBorder="1" applyAlignment="1">
      <alignment horizontal="center"/>
    </xf>
    <xf numFmtId="191" fontId="2" fillId="0" borderId="0" xfId="0" applyNumberFormat="1" applyFont="1" applyAlignment="1">
      <alignment/>
    </xf>
    <xf numFmtId="191" fontId="1" fillId="0" borderId="0" xfId="0" applyNumberFormat="1" applyFont="1" applyAlignment="1">
      <alignment/>
    </xf>
    <xf numFmtId="192" fontId="2" fillId="0" borderId="0" xfId="0" applyNumberFormat="1" applyFont="1" applyAlignment="1">
      <alignment/>
    </xf>
    <xf numFmtId="193" fontId="2" fillId="0" borderId="0" xfId="0" applyNumberFormat="1" applyFont="1" applyAlignment="1">
      <alignment/>
    </xf>
    <xf numFmtId="193" fontId="1" fillId="0" borderId="0" xfId="0" applyNumberFormat="1" applyFont="1" applyAlignment="1">
      <alignment/>
    </xf>
    <xf numFmtId="0" fontId="0" fillId="0" borderId="0" xfId="0" applyBorder="1" applyAlignment="1">
      <alignment/>
    </xf>
    <xf numFmtId="0" fontId="2" fillId="0" borderId="16" xfId="0" applyFont="1" applyBorder="1" applyAlignment="1">
      <alignment horizontal="center"/>
    </xf>
    <xf numFmtId="49" fontId="2" fillId="0" borderId="5" xfId="0" applyNumberFormat="1" applyFont="1" applyBorder="1" applyAlignment="1">
      <alignment/>
    </xf>
    <xf numFmtId="194" fontId="2" fillId="0" borderId="0" xfId="0" applyNumberFormat="1" applyFont="1" applyAlignment="1">
      <alignment/>
    </xf>
    <xf numFmtId="194" fontId="1" fillId="0" borderId="0" xfId="0" applyNumberFormat="1" applyFont="1" applyAlignment="1">
      <alignment/>
    </xf>
    <xf numFmtId="190" fontId="2" fillId="0" borderId="0" xfId="0" applyNumberFormat="1" applyFont="1" applyAlignment="1">
      <alignment horizontal="left"/>
    </xf>
    <xf numFmtId="190" fontId="2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195" fontId="2" fillId="0" borderId="0" xfId="0" applyNumberFormat="1" applyFont="1" applyAlignment="1">
      <alignment/>
    </xf>
    <xf numFmtId="196" fontId="2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2" fillId="0" borderId="6" xfId="0" applyNumberFormat="1" applyFont="1" applyBorder="1" applyAlignment="1">
      <alignment/>
    </xf>
    <xf numFmtId="197" fontId="2" fillId="0" borderId="0" xfId="0" applyNumberFormat="1" applyFont="1" applyAlignment="1">
      <alignment/>
    </xf>
    <xf numFmtId="197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16" fontId="1" fillId="0" borderId="0" xfId="0" applyNumberFormat="1" applyFont="1" applyAlignment="1">
      <alignment horizontal="center"/>
    </xf>
    <xf numFmtId="1" fontId="2" fillId="0" borderId="0" xfId="0" applyNumberFormat="1" applyFont="1" applyAlignment="1">
      <alignment/>
    </xf>
    <xf numFmtId="185" fontId="2" fillId="0" borderId="0" xfId="0" applyNumberFormat="1" applyFont="1" applyAlignment="1">
      <alignment/>
    </xf>
    <xf numFmtId="178" fontId="2" fillId="0" borderId="0" xfId="0" applyNumberFormat="1" applyFont="1" applyAlignment="1">
      <alignment/>
    </xf>
    <xf numFmtId="198" fontId="2" fillId="0" borderId="0" xfId="0" applyNumberFormat="1" applyFont="1" applyAlignment="1">
      <alignment horizontal="center"/>
    </xf>
    <xf numFmtId="198" fontId="1" fillId="0" borderId="0" xfId="0" applyNumberFormat="1" applyFont="1" applyAlignment="1">
      <alignment horizontal="center"/>
    </xf>
    <xf numFmtId="186" fontId="1" fillId="0" borderId="0" xfId="0" applyNumberFormat="1" applyFont="1" applyAlignment="1">
      <alignment/>
    </xf>
    <xf numFmtId="199" fontId="2" fillId="0" borderId="0" xfId="0" applyNumberFormat="1" applyFont="1" applyAlignment="1">
      <alignment/>
    </xf>
    <xf numFmtId="184" fontId="2" fillId="0" borderId="0" xfId="0" applyNumberFormat="1" applyFont="1" applyAlignment="1">
      <alignment/>
    </xf>
    <xf numFmtId="178" fontId="1" fillId="0" borderId="0" xfId="0" applyNumberFormat="1" applyFont="1" applyAlignment="1">
      <alignment/>
    </xf>
    <xf numFmtId="184" fontId="1" fillId="0" borderId="0" xfId="0" applyNumberFormat="1" applyFont="1" applyAlignment="1">
      <alignment/>
    </xf>
    <xf numFmtId="187" fontId="0" fillId="0" borderId="0" xfId="0" applyNumberFormat="1" applyAlignment="1">
      <alignment/>
    </xf>
    <xf numFmtId="192" fontId="1" fillId="0" borderId="0" xfId="0" applyNumberFormat="1" applyFont="1" applyAlignment="1">
      <alignment/>
    </xf>
    <xf numFmtId="194" fontId="0" fillId="0" borderId="0" xfId="0" applyNumberFormat="1" applyAlignment="1">
      <alignment/>
    </xf>
    <xf numFmtId="0" fontId="2" fillId="0" borderId="0" xfId="0" applyFont="1" applyAlignment="1">
      <alignment/>
    </xf>
    <xf numFmtId="201" fontId="2" fillId="0" borderId="0" xfId="0" applyNumberFormat="1" applyFont="1" applyAlignment="1">
      <alignment horizontal="center"/>
    </xf>
    <xf numFmtId="0" fontId="1" fillId="0" borderId="5" xfId="0" applyFont="1" applyBorder="1" applyAlignment="1">
      <alignment/>
    </xf>
    <xf numFmtId="182" fontId="1" fillId="0" borderId="0" xfId="0" applyNumberFormat="1" applyFont="1" applyAlignment="1">
      <alignment/>
    </xf>
    <xf numFmtId="178" fontId="1" fillId="0" borderId="0" xfId="0" applyNumberFormat="1" applyFont="1" applyAlignment="1">
      <alignment/>
    </xf>
    <xf numFmtId="198" fontId="1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204" fontId="2" fillId="0" borderId="0" xfId="0" applyNumberFormat="1" applyFont="1" applyAlignment="1">
      <alignment/>
    </xf>
    <xf numFmtId="0" fontId="0" fillId="0" borderId="17" xfId="0" applyBorder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0" fillId="0" borderId="18" xfId="0" applyBorder="1" applyAlignment="1">
      <alignment/>
    </xf>
    <xf numFmtId="0" fontId="0" fillId="0" borderId="5" xfId="0" applyBorder="1" applyAlignment="1">
      <alignment/>
    </xf>
    <xf numFmtId="0" fontId="0" fillId="0" borderId="0" xfId="0" applyAlignment="1">
      <alignment horizontal="center"/>
    </xf>
    <xf numFmtId="0" fontId="0" fillId="0" borderId="19" xfId="0" applyBorder="1" applyAlignment="1">
      <alignment/>
    </xf>
    <xf numFmtId="0" fontId="0" fillId="0" borderId="2" xfId="0" applyBorder="1" applyAlignment="1">
      <alignment/>
    </xf>
    <xf numFmtId="0" fontId="0" fillId="0" borderId="20" xfId="0" applyBorder="1" applyAlignment="1">
      <alignment/>
    </xf>
    <xf numFmtId="0" fontId="2" fillId="0" borderId="13" xfId="0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 horizontal="right"/>
    </xf>
    <xf numFmtId="49" fontId="8" fillId="0" borderId="0" xfId="0" applyNumberFormat="1" applyFont="1" applyAlignment="1">
      <alignment/>
    </xf>
    <xf numFmtId="49" fontId="8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6" fontId="1" fillId="0" borderId="0" xfId="0" applyNumberFormat="1" applyFont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159"/>
          <c:w val="0.962"/>
          <c:h val="0.70625"/>
        </c:manualLayout>
      </c:layout>
      <c:lineChart>
        <c:grouping val="standard"/>
        <c:varyColors val="0"/>
        <c:ser>
          <c:idx val="0"/>
          <c:order val="0"/>
          <c:tx>
            <c:strRef>
              <c:f>'Graf1-5'!$I$2</c:f>
              <c:strCache>
                <c:ptCount val="1"/>
                <c:pt idx="0">
                  <c:v>unter 5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'Graf1-5'!$H$3:$H$15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'Graf1-5'!$I$3:$I$15</c:f>
              <c:numCache>
                <c:ptCount val="13"/>
                <c:pt idx="0">
                  <c:v>150.5</c:v>
                </c:pt>
                <c:pt idx="1">
                  <c:v>130.9</c:v>
                </c:pt>
                <c:pt idx="2">
                  <c:v>113.6</c:v>
                </c:pt>
                <c:pt idx="3">
                  <c:v>85.9</c:v>
                </c:pt>
                <c:pt idx="4">
                  <c:v>79.5</c:v>
                </c:pt>
                <c:pt idx="5">
                  <c:v>64</c:v>
                </c:pt>
                <c:pt idx="6">
                  <c:v>66.5</c:v>
                </c:pt>
                <c:pt idx="7">
                  <c:v>68.1</c:v>
                </c:pt>
                <c:pt idx="8">
                  <c:v>68.8</c:v>
                </c:pt>
                <c:pt idx="9">
                  <c:v>75.8</c:v>
                </c:pt>
                <c:pt idx="10">
                  <c:v>78.4</c:v>
                </c:pt>
                <c:pt idx="11">
                  <c:v>77.3</c:v>
                </c:pt>
                <c:pt idx="12">
                  <c:v>81.8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'Graf1-5'!$J$2</c:f>
              <c:strCache>
                <c:ptCount val="1"/>
                <c:pt idx="0">
                  <c:v>5 - 10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'Graf1-5'!$H$3:$H$15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'Graf1-5'!$J$3:$J$15</c:f>
              <c:numCache>
                <c:ptCount val="13"/>
                <c:pt idx="0">
                  <c:v>176.1</c:v>
                </c:pt>
                <c:pt idx="1">
                  <c:v>167.9</c:v>
                </c:pt>
                <c:pt idx="2">
                  <c:v>160.4</c:v>
                </c:pt>
                <c:pt idx="3">
                  <c:v>153.1</c:v>
                </c:pt>
                <c:pt idx="4">
                  <c:v>155.2</c:v>
                </c:pt>
                <c:pt idx="5">
                  <c:v>158.4</c:v>
                </c:pt>
                <c:pt idx="6">
                  <c:v>131.7</c:v>
                </c:pt>
                <c:pt idx="7">
                  <c:v>113.7</c:v>
                </c:pt>
                <c:pt idx="8">
                  <c:v>99.2</c:v>
                </c:pt>
                <c:pt idx="9">
                  <c:v>80.2</c:v>
                </c:pt>
                <c:pt idx="10">
                  <c:v>66.3</c:v>
                </c:pt>
                <c:pt idx="11">
                  <c:v>66</c:v>
                </c:pt>
                <c:pt idx="12">
                  <c:v>68.4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'Graf1-5'!$K$2</c:f>
              <c:strCache>
                <c:ptCount val="1"/>
                <c:pt idx="0">
                  <c:v>10 - 15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'Graf1-5'!$H$3:$H$15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'Graf1-5'!$K$3:$K$15</c:f>
              <c:numCache>
                <c:ptCount val="13"/>
                <c:pt idx="0">
                  <c:v>182.9</c:v>
                </c:pt>
                <c:pt idx="1">
                  <c:v>183.3</c:v>
                </c:pt>
                <c:pt idx="2">
                  <c:v>183.5</c:v>
                </c:pt>
                <c:pt idx="3">
                  <c:v>174.8</c:v>
                </c:pt>
                <c:pt idx="4">
                  <c:v>174.9</c:v>
                </c:pt>
                <c:pt idx="5">
                  <c:v>173.9</c:v>
                </c:pt>
                <c:pt idx="6">
                  <c:v>170.9</c:v>
                </c:pt>
                <c:pt idx="7">
                  <c:v>176.6</c:v>
                </c:pt>
                <c:pt idx="8">
                  <c:v>171.7</c:v>
                </c:pt>
                <c:pt idx="9">
                  <c:v>163.9</c:v>
                </c:pt>
                <c:pt idx="10">
                  <c:v>150.6</c:v>
                </c:pt>
                <c:pt idx="11">
                  <c:v>135.2</c:v>
                </c:pt>
                <c:pt idx="12">
                  <c:v>113.1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'Graf1-5'!$L$2</c:f>
              <c:strCache>
                <c:ptCount val="1"/>
                <c:pt idx="0">
                  <c:v>15 - 20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'Graf1-5'!$H$3:$H$15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'Graf1-5'!$L$3:$L$15</c:f>
              <c:numCache>
                <c:ptCount val="13"/>
                <c:pt idx="0">
                  <c:v>150.2</c:v>
                </c:pt>
                <c:pt idx="1">
                  <c:v>147.8</c:v>
                </c:pt>
                <c:pt idx="2">
                  <c:v>149.8</c:v>
                </c:pt>
                <c:pt idx="3">
                  <c:v>161</c:v>
                </c:pt>
                <c:pt idx="4">
                  <c:v>162.4</c:v>
                </c:pt>
                <c:pt idx="5">
                  <c:v>165.7</c:v>
                </c:pt>
                <c:pt idx="6">
                  <c:v>173.6</c:v>
                </c:pt>
                <c:pt idx="7">
                  <c:v>176</c:v>
                </c:pt>
                <c:pt idx="8">
                  <c:v>175.4</c:v>
                </c:pt>
                <c:pt idx="9">
                  <c:v>176.2</c:v>
                </c:pt>
                <c:pt idx="10">
                  <c:v>171</c:v>
                </c:pt>
                <c:pt idx="11">
                  <c:v>171.9</c:v>
                </c:pt>
                <c:pt idx="12">
                  <c:v>164.3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'Graf1-5'!$M$2</c:f>
              <c:strCache>
                <c:ptCount val="1"/>
                <c:pt idx="0">
                  <c:v>20 - 25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'Graf1-5'!$H$3:$H$15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'Graf1-5'!$M$3:$M$15</c:f>
              <c:numCache>
                <c:ptCount val="13"/>
                <c:pt idx="0">
                  <c:v>172.7</c:v>
                </c:pt>
                <c:pt idx="1">
                  <c:v>161.9</c:v>
                </c:pt>
                <c:pt idx="2">
                  <c:v>155.3</c:v>
                </c:pt>
                <c:pt idx="3">
                  <c:v>141.7</c:v>
                </c:pt>
                <c:pt idx="4">
                  <c:v>139.7</c:v>
                </c:pt>
                <c:pt idx="5">
                  <c:v>126.7</c:v>
                </c:pt>
                <c:pt idx="6">
                  <c:v>128.3</c:v>
                </c:pt>
                <c:pt idx="7">
                  <c:v>134.2</c:v>
                </c:pt>
                <c:pt idx="8">
                  <c:v>139</c:v>
                </c:pt>
                <c:pt idx="9">
                  <c:v>150.1</c:v>
                </c:pt>
                <c:pt idx="10">
                  <c:v>152.8</c:v>
                </c:pt>
                <c:pt idx="11">
                  <c:v>158</c:v>
                </c:pt>
                <c:pt idx="12">
                  <c:v>158.8</c:v>
                </c:pt>
              </c:numCache>
            </c:numRef>
          </c:val>
          <c:smooth val="0"/>
        </c:ser>
        <c:axId val="38408786"/>
        <c:axId val="32960539"/>
      </c:lineChart>
      <c:catAx>
        <c:axId val="3840878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latin typeface="Helvetica"/>
                <a:ea typeface="Helvetica"/>
                <a:cs typeface="Helvetica"/>
              </a:defRPr>
            </a:pPr>
          </a:p>
        </c:txPr>
        <c:crossAx val="32960539"/>
        <c:crosses val="autoZero"/>
        <c:auto val="1"/>
        <c:lblOffset val="100"/>
        <c:noMultiLvlLbl val="0"/>
      </c:catAx>
      <c:valAx>
        <c:axId val="32960539"/>
        <c:scaling>
          <c:orientation val="minMax"/>
        </c:scaling>
        <c:axPos val="l"/>
        <c:majorGridlines/>
        <c:delete val="0"/>
        <c:numFmt formatCode="#\ ##0\ \ \ \ 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Helvetica"/>
                <a:ea typeface="Helvetica"/>
                <a:cs typeface="Helvetica"/>
              </a:defRPr>
            </a:pPr>
          </a:p>
        </c:txPr>
        <c:crossAx val="38408786"/>
        <c:crossesAt val="1"/>
        <c:crossBetween val="midCat"/>
        <c:dispUnits/>
        <c:maj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25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15875"/>
          <c:w val="0.96225"/>
          <c:h val="0.7075"/>
        </c:manualLayout>
      </c:layout>
      <c:lineChart>
        <c:grouping val="standard"/>
        <c:varyColors val="0"/>
        <c:ser>
          <c:idx val="0"/>
          <c:order val="0"/>
          <c:tx>
            <c:strRef>
              <c:f>'Graf1-5'!$I$19</c:f>
              <c:strCache>
                <c:ptCount val="1"/>
                <c:pt idx="0">
                  <c:v>unter 5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'Graf1-5'!$H$20:$H$32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'Graf1-5'!$I$20:$I$32</c:f>
              <c:numCache>
                <c:ptCount val="13"/>
                <c:pt idx="0">
                  <c:v>78.3</c:v>
                </c:pt>
                <c:pt idx="1">
                  <c:v>65.5</c:v>
                </c:pt>
                <c:pt idx="2">
                  <c:v>58.7</c:v>
                </c:pt>
                <c:pt idx="3">
                  <c:v>44.5</c:v>
                </c:pt>
                <c:pt idx="4">
                  <c:v>40.3</c:v>
                </c:pt>
                <c:pt idx="5">
                  <c:v>32.3</c:v>
                </c:pt>
                <c:pt idx="6">
                  <c:v>33.1</c:v>
                </c:pt>
                <c:pt idx="7">
                  <c:v>34.4</c:v>
                </c:pt>
                <c:pt idx="8">
                  <c:v>32.9</c:v>
                </c:pt>
                <c:pt idx="9">
                  <c:v>38.9</c:v>
                </c:pt>
                <c:pt idx="10">
                  <c:v>39.6</c:v>
                </c:pt>
                <c:pt idx="11">
                  <c:v>40</c:v>
                </c:pt>
                <c:pt idx="12">
                  <c:v>40.8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'Graf1-5'!$J$19</c:f>
              <c:strCache>
                <c:ptCount val="1"/>
                <c:pt idx="0">
                  <c:v>5 - 10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'Graf1-5'!$H$20:$H$32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'Graf1-5'!$J$20:$J$32</c:f>
              <c:numCache>
                <c:ptCount val="13"/>
                <c:pt idx="0">
                  <c:v>91.8</c:v>
                </c:pt>
                <c:pt idx="1">
                  <c:v>88.6</c:v>
                </c:pt>
                <c:pt idx="2">
                  <c:v>84.9</c:v>
                </c:pt>
                <c:pt idx="3">
                  <c:v>82.8</c:v>
                </c:pt>
                <c:pt idx="4">
                  <c:v>83.2</c:v>
                </c:pt>
                <c:pt idx="5">
                  <c:v>83.4</c:v>
                </c:pt>
                <c:pt idx="6">
                  <c:v>68.2</c:v>
                </c:pt>
                <c:pt idx="7">
                  <c:v>58.3</c:v>
                </c:pt>
                <c:pt idx="8">
                  <c:v>53.7</c:v>
                </c:pt>
                <c:pt idx="9">
                  <c:v>41.5</c:v>
                </c:pt>
                <c:pt idx="10">
                  <c:v>32.8</c:v>
                </c:pt>
                <c:pt idx="11">
                  <c:v>33.5</c:v>
                </c:pt>
                <c:pt idx="12">
                  <c:v>35.7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'Graf1-5'!$K$19</c:f>
              <c:strCache>
                <c:ptCount val="1"/>
                <c:pt idx="0">
                  <c:v>10 - 15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'Graf1-5'!$H$20:$H$32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'Graf1-5'!$K$20:$K$32</c:f>
              <c:numCache>
                <c:ptCount val="13"/>
                <c:pt idx="0">
                  <c:v>94.7</c:v>
                </c:pt>
                <c:pt idx="1">
                  <c:v>93.4</c:v>
                </c:pt>
                <c:pt idx="2">
                  <c:v>95.9</c:v>
                </c:pt>
                <c:pt idx="3">
                  <c:v>90.5</c:v>
                </c:pt>
                <c:pt idx="4">
                  <c:v>90.5</c:v>
                </c:pt>
                <c:pt idx="5">
                  <c:v>90.3</c:v>
                </c:pt>
                <c:pt idx="6">
                  <c:v>87.4</c:v>
                </c:pt>
                <c:pt idx="7">
                  <c:v>89.4</c:v>
                </c:pt>
                <c:pt idx="8">
                  <c:v>85.7</c:v>
                </c:pt>
                <c:pt idx="9">
                  <c:v>82</c:v>
                </c:pt>
                <c:pt idx="10">
                  <c:v>78.3</c:v>
                </c:pt>
                <c:pt idx="11">
                  <c:v>71</c:v>
                </c:pt>
                <c:pt idx="12">
                  <c:v>58.8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'Graf1-5'!$L$19</c:f>
              <c:strCache>
                <c:ptCount val="1"/>
                <c:pt idx="0">
                  <c:v>15 - 20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'Graf1-5'!$H$20:$H$32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'Graf1-5'!$L$20:$L$32</c:f>
              <c:numCache>
                <c:ptCount val="13"/>
                <c:pt idx="0">
                  <c:v>79.2</c:v>
                </c:pt>
                <c:pt idx="1">
                  <c:v>78.7</c:v>
                </c:pt>
                <c:pt idx="2">
                  <c:v>79.6</c:v>
                </c:pt>
                <c:pt idx="3">
                  <c:v>84.1</c:v>
                </c:pt>
                <c:pt idx="4">
                  <c:v>83.6</c:v>
                </c:pt>
                <c:pt idx="5">
                  <c:v>86.4</c:v>
                </c:pt>
                <c:pt idx="6">
                  <c:v>88.7</c:v>
                </c:pt>
                <c:pt idx="7">
                  <c:v>91.2</c:v>
                </c:pt>
                <c:pt idx="8">
                  <c:v>92.7</c:v>
                </c:pt>
                <c:pt idx="9">
                  <c:v>93</c:v>
                </c:pt>
                <c:pt idx="10">
                  <c:v>88.6</c:v>
                </c:pt>
                <c:pt idx="11">
                  <c:v>88.3</c:v>
                </c:pt>
                <c:pt idx="12">
                  <c:v>84.8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'Graf1-5'!$M$19</c:f>
              <c:strCache>
                <c:ptCount val="1"/>
                <c:pt idx="0">
                  <c:v>20 - 25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'Graf1-5'!$H$20:$H$32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'Graf1-5'!$M$20:$M$32</c:f>
              <c:numCache>
                <c:ptCount val="13"/>
                <c:pt idx="0">
                  <c:v>87.8</c:v>
                </c:pt>
                <c:pt idx="1">
                  <c:v>84.7</c:v>
                </c:pt>
                <c:pt idx="2">
                  <c:v>82.9</c:v>
                </c:pt>
                <c:pt idx="3">
                  <c:v>78.5</c:v>
                </c:pt>
                <c:pt idx="4">
                  <c:v>75.4</c:v>
                </c:pt>
                <c:pt idx="5">
                  <c:v>70.6</c:v>
                </c:pt>
                <c:pt idx="6">
                  <c:v>69.3</c:v>
                </c:pt>
                <c:pt idx="7">
                  <c:v>74.8</c:v>
                </c:pt>
                <c:pt idx="8">
                  <c:v>75.5</c:v>
                </c:pt>
                <c:pt idx="9">
                  <c:v>78.9</c:v>
                </c:pt>
                <c:pt idx="10">
                  <c:v>81.8</c:v>
                </c:pt>
                <c:pt idx="11">
                  <c:v>84.7</c:v>
                </c:pt>
                <c:pt idx="12">
                  <c:v>85.6</c:v>
                </c:pt>
              </c:numCache>
            </c:numRef>
          </c:val>
          <c:smooth val="0"/>
        </c:ser>
        <c:axId val="59684680"/>
        <c:axId val="24602217"/>
      </c:lineChart>
      <c:catAx>
        <c:axId val="5968468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latin typeface="Helvetica"/>
                <a:ea typeface="Helvetica"/>
                <a:cs typeface="Helvetica"/>
              </a:defRPr>
            </a:pPr>
          </a:p>
        </c:txPr>
        <c:crossAx val="24602217"/>
        <c:crosses val="autoZero"/>
        <c:auto val="1"/>
        <c:lblOffset val="100"/>
        <c:noMultiLvlLbl val="0"/>
      </c:catAx>
      <c:valAx>
        <c:axId val="24602217"/>
        <c:scaling>
          <c:orientation val="minMax"/>
          <c:max val="200"/>
        </c:scaling>
        <c:axPos val="l"/>
        <c:majorGridlines/>
        <c:delete val="0"/>
        <c:numFmt formatCode="#\ ##0\ \ \ \ 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Helvetica"/>
                <a:ea typeface="Helvetica"/>
                <a:cs typeface="Helvetica"/>
              </a:defRPr>
            </a:pPr>
          </a:p>
        </c:txPr>
        <c:crossAx val="59684680"/>
        <c:crossesAt val="1"/>
        <c:crossBetween val="midCat"/>
        <c:dispUnits/>
        <c:maj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25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15725"/>
          <c:w val="0.96225"/>
          <c:h val="0.647"/>
        </c:manualLayout>
      </c:layout>
      <c:lineChart>
        <c:grouping val="standard"/>
        <c:varyColors val="0"/>
        <c:ser>
          <c:idx val="0"/>
          <c:order val="0"/>
          <c:tx>
            <c:strRef>
              <c:f>'Graf1-5'!$I$36</c:f>
              <c:strCache>
                <c:ptCount val="1"/>
                <c:pt idx="0">
                  <c:v>unter 5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'Graf1-5'!$H$37:$H$49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'Graf1-5'!$I$37:$I$49</c:f>
              <c:numCache>
                <c:ptCount val="13"/>
                <c:pt idx="0">
                  <c:v>72.2</c:v>
                </c:pt>
                <c:pt idx="1">
                  <c:v>65.4</c:v>
                </c:pt>
                <c:pt idx="2">
                  <c:v>54.9</c:v>
                </c:pt>
                <c:pt idx="3">
                  <c:v>41.3</c:v>
                </c:pt>
                <c:pt idx="4">
                  <c:v>39.2</c:v>
                </c:pt>
                <c:pt idx="5">
                  <c:v>31.9</c:v>
                </c:pt>
                <c:pt idx="6">
                  <c:v>33.4</c:v>
                </c:pt>
                <c:pt idx="7">
                  <c:v>33.7</c:v>
                </c:pt>
                <c:pt idx="8">
                  <c:v>35.9</c:v>
                </c:pt>
                <c:pt idx="9">
                  <c:v>36.9</c:v>
                </c:pt>
                <c:pt idx="10">
                  <c:v>38.8</c:v>
                </c:pt>
                <c:pt idx="11">
                  <c:v>37.3</c:v>
                </c:pt>
                <c:pt idx="12">
                  <c:v>41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'Graf1-5'!$J$36</c:f>
              <c:strCache>
                <c:ptCount val="1"/>
                <c:pt idx="0">
                  <c:v>5 - 10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'Graf1-5'!$H$37:$H$49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'Graf1-5'!$J$37:$J$49</c:f>
              <c:numCache>
                <c:ptCount val="13"/>
                <c:pt idx="0">
                  <c:v>84.3</c:v>
                </c:pt>
                <c:pt idx="1">
                  <c:v>79.3</c:v>
                </c:pt>
                <c:pt idx="2">
                  <c:v>75.5</c:v>
                </c:pt>
                <c:pt idx="3">
                  <c:v>70.3</c:v>
                </c:pt>
                <c:pt idx="4">
                  <c:v>72</c:v>
                </c:pt>
                <c:pt idx="5">
                  <c:v>74.7</c:v>
                </c:pt>
                <c:pt idx="6">
                  <c:v>63.5</c:v>
                </c:pt>
                <c:pt idx="7">
                  <c:v>55.4</c:v>
                </c:pt>
                <c:pt idx="8">
                  <c:v>45.5</c:v>
                </c:pt>
                <c:pt idx="9">
                  <c:v>38.7</c:v>
                </c:pt>
                <c:pt idx="10">
                  <c:v>33.5</c:v>
                </c:pt>
                <c:pt idx="11">
                  <c:v>32.5</c:v>
                </c:pt>
                <c:pt idx="12">
                  <c:v>32.7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'Graf1-5'!$K$36</c:f>
              <c:strCache>
                <c:ptCount val="1"/>
                <c:pt idx="0">
                  <c:v>10 - 15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'Graf1-5'!$H$37:$H$49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'Graf1-5'!$K$37:$K$49</c:f>
              <c:numCache>
                <c:ptCount val="13"/>
                <c:pt idx="0">
                  <c:v>88.2</c:v>
                </c:pt>
                <c:pt idx="1">
                  <c:v>89.9</c:v>
                </c:pt>
                <c:pt idx="2">
                  <c:v>87.6</c:v>
                </c:pt>
                <c:pt idx="3">
                  <c:v>84.3</c:v>
                </c:pt>
                <c:pt idx="4">
                  <c:v>84.4</c:v>
                </c:pt>
                <c:pt idx="5">
                  <c:v>83.5</c:v>
                </c:pt>
                <c:pt idx="6">
                  <c:v>83.5</c:v>
                </c:pt>
                <c:pt idx="7">
                  <c:v>87.2</c:v>
                </c:pt>
                <c:pt idx="8">
                  <c:v>86</c:v>
                </c:pt>
                <c:pt idx="9">
                  <c:v>81.9</c:v>
                </c:pt>
                <c:pt idx="10">
                  <c:v>72.3</c:v>
                </c:pt>
                <c:pt idx="11">
                  <c:v>64.2</c:v>
                </c:pt>
                <c:pt idx="12">
                  <c:v>54.4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'Graf1-5'!$L$36</c:f>
              <c:strCache>
                <c:ptCount val="1"/>
                <c:pt idx="0">
                  <c:v>15 - 20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'Graf1-5'!$H$37:$H$49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'Graf1-5'!$L$37:$L$49</c:f>
              <c:numCache>
                <c:ptCount val="13"/>
                <c:pt idx="0">
                  <c:v>71</c:v>
                </c:pt>
                <c:pt idx="1">
                  <c:v>69.1</c:v>
                </c:pt>
                <c:pt idx="2">
                  <c:v>70.2</c:v>
                </c:pt>
                <c:pt idx="3">
                  <c:v>76.9</c:v>
                </c:pt>
                <c:pt idx="4">
                  <c:v>78.8</c:v>
                </c:pt>
                <c:pt idx="5">
                  <c:v>79.3</c:v>
                </c:pt>
                <c:pt idx="6">
                  <c:v>84.9</c:v>
                </c:pt>
                <c:pt idx="7">
                  <c:v>84.8</c:v>
                </c:pt>
                <c:pt idx="8">
                  <c:v>83</c:v>
                </c:pt>
                <c:pt idx="9">
                  <c:v>83.2</c:v>
                </c:pt>
                <c:pt idx="10">
                  <c:v>82.4</c:v>
                </c:pt>
                <c:pt idx="11">
                  <c:v>83.7</c:v>
                </c:pt>
                <c:pt idx="12">
                  <c:v>79.5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'Graf1-5'!$M$36</c:f>
              <c:strCache>
                <c:ptCount val="1"/>
                <c:pt idx="0">
                  <c:v>20 - 25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'Graf1-5'!$H$37:$H$49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'Graf1-5'!$M$37:$M$49</c:f>
              <c:numCache>
                <c:ptCount val="13"/>
                <c:pt idx="0">
                  <c:v>84.9</c:v>
                </c:pt>
                <c:pt idx="1">
                  <c:v>77.2</c:v>
                </c:pt>
                <c:pt idx="2">
                  <c:v>72.4</c:v>
                </c:pt>
                <c:pt idx="3">
                  <c:v>63.2</c:v>
                </c:pt>
                <c:pt idx="4">
                  <c:v>64.3</c:v>
                </c:pt>
                <c:pt idx="5">
                  <c:v>56.1</c:v>
                </c:pt>
                <c:pt idx="6">
                  <c:v>59</c:v>
                </c:pt>
                <c:pt idx="7">
                  <c:v>59.4</c:v>
                </c:pt>
                <c:pt idx="8">
                  <c:v>63.5</c:v>
                </c:pt>
                <c:pt idx="9">
                  <c:v>71.2</c:v>
                </c:pt>
                <c:pt idx="10">
                  <c:v>70.9</c:v>
                </c:pt>
                <c:pt idx="11">
                  <c:v>73.3</c:v>
                </c:pt>
                <c:pt idx="12">
                  <c:v>73.2</c:v>
                </c:pt>
              </c:numCache>
            </c:numRef>
          </c:val>
          <c:smooth val="0"/>
        </c:ser>
        <c:axId val="19831374"/>
        <c:axId val="26187527"/>
      </c:lineChart>
      <c:catAx>
        <c:axId val="1983137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latin typeface="Helvetica"/>
                <a:ea typeface="Helvetica"/>
                <a:cs typeface="Helvetica"/>
              </a:defRPr>
            </a:pPr>
          </a:p>
        </c:txPr>
        <c:crossAx val="26187527"/>
        <c:crosses val="autoZero"/>
        <c:auto val="1"/>
        <c:lblOffset val="100"/>
        <c:noMultiLvlLbl val="0"/>
      </c:catAx>
      <c:valAx>
        <c:axId val="26187527"/>
        <c:scaling>
          <c:orientation val="minMax"/>
          <c:max val="200"/>
        </c:scaling>
        <c:axPos val="l"/>
        <c:majorGridlines/>
        <c:delete val="0"/>
        <c:numFmt formatCode="#\ ##0\ \ \ \ 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Helvetica"/>
                <a:ea typeface="Helvetica"/>
                <a:cs typeface="Helvetica"/>
              </a:defRPr>
            </a:pPr>
          </a:p>
        </c:txPr>
        <c:crossAx val="19831374"/>
        <c:crossesAt val="1"/>
        <c:crossBetween val="midCat"/>
        <c:dispUnits/>
        <c:majorUnit val="50"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6"/>
          <c:y val="0.8425"/>
          <c:w val="0.826"/>
          <c:h val="0.09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Helvetica"/>
              <a:ea typeface="Helvetica"/>
              <a:cs typeface="Helvetica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25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18475"/>
          <c:w val="0.9635"/>
          <c:h val="0.54025"/>
        </c:manualLayout>
      </c:layout>
      <c:lineChart>
        <c:grouping val="standard"/>
        <c:varyColors val="0"/>
        <c:ser>
          <c:idx val="0"/>
          <c:order val="0"/>
          <c:tx>
            <c:strRef>
              <c:f>'Graf1-5'!$I$59:$I$60</c:f>
              <c:strCache>
                <c:ptCount val="1"/>
                <c:pt idx="0">
                  <c:v>Klassenstufe 1 - 4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'Graf1-5'!$H$61:$H$73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'Graf1-5'!$I$61:$I$73</c:f>
              <c:numCache>
                <c:ptCount val="13"/>
                <c:pt idx="0">
                  <c:v>159.7</c:v>
                </c:pt>
                <c:pt idx="1">
                  <c:v>148.3</c:v>
                </c:pt>
                <c:pt idx="2">
                  <c:v>144.4</c:v>
                </c:pt>
                <c:pt idx="3">
                  <c:v>141.1</c:v>
                </c:pt>
                <c:pt idx="4">
                  <c:v>147.4</c:v>
                </c:pt>
                <c:pt idx="5">
                  <c:v>141.1</c:v>
                </c:pt>
                <c:pt idx="6">
                  <c:v>128.4</c:v>
                </c:pt>
                <c:pt idx="7">
                  <c:v>121.7</c:v>
                </c:pt>
                <c:pt idx="8">
                  <c:v>103.7</c:v>
                </c:pt>
                <c:pt idx="9">
                  <c:v>82.6</c:v>
                </c:pt>
                <c:pt idx="10">
                  <c:v>69.1</c:v>
                </c:pt>
                <c:pt idx="11">
                  <c:v>57.4</c:v>
                </c:pt>
                <c:pt idx="12">
                  <c:v>52.5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'Graf1-5'!$J$59:$J$60</c:f>
              <c:strCache>
                <c:ptCount val="1"/>
                <c:pt idx="0">
                  <c:v>Klassenstufe 5 - 10</c:v>
                </c:pt>
              </c:strCache>
            </c:strRef>
          </c:tx>
          <c:spPr>
            <a:ln w="127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'Graf1-5'!$H$61:$H$73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'Graf1-5'!$J$61:$J$73</c:f>
              <c:numCache>
                <c:ptCount val="13"/>
                <c:pt idx="0">
                  <c:v>186.7</c:v>
                </c:pt>
                <c:pt idx="1">
                  <c:v>197.2</c:v>
                </c:pt>
                <c:pt idx="2">
                  <c:v>198.7</c:v>
                </c:pt>
                <c:pt idx="3">
                  <c:v>195.3</c:v>
                </c:pt>
                <c:pt idx="4">
                  <c:v>194.4</c:v>
                </c:pt>
                <c:pt idx="5">
                  <c:v>199.9</c:v>
                </c:pt>
                <c:pt idx="6">
                  <c:v>203</c:v>
                </c:pt>
                <c:pt idx="7">
                  <c:v>208.4</c:v>
                </c:pt>
                <c:pt idx="8">
                  <c:v>204.2</c:v>
                </c:pt>
                <c:pt idx="9">
                  <c:v>200.2</c:v>
                </c:pt>
                <c:pt idx="10">
                  <c:v>191</c:v>
                </c:pt>
                <c:pt idx="11">
                  <c:v>179.5</c:v>
                </c:pt>
                <c:pt idx="12">
                  <c:v>164.5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'Graf1-5'!$K$59:$K$60</c:f>
              <c:strCache>
                <c:ptCount val="1"/>
                <c:pt idx="0">
                  <c:v>Klassenstufe 11 - 13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'Graf1-5'!$H$61:$H$73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'Graf1-5'!$K$61:$K$73</c:f>
              <c:numCache>
                <c:ptCount val="13"/>
                <c:pt idx="0">
                  <c:v>11.4</c:v>
                </c:pt>
                <c:pt idx="1">
                  <c:v>19.8</c:v>
                </c:pt>
                <c:pt idx="2">
                  <c:v>20.8</c:v>
                </c:pt>
                <c:pt idx="3">
                  <c:v>30.2</c:v>
                </c:pt>
                <c:pt idx="4">
                  <c:v>35.2</c:v>
                </c:pt>
                <c:pt idx="5">
                  <c:v>32.2</c:v>
                </c:pt>
                <c:pt idx="6">
                  <c:v>36.3</c:v>
                </c:pt>
                <c:pt idx="7">
                  <c:v>37.9</c:v>
                </c:pt>
                <c:pt idx="8">
                  <c:v>36.1</c:v>
                </c:pt>
                <c:pt idx="9">
                  <c:v>35.9</c:v>
                </c:pt>
                <c:pt idx="10">
                  <c:v>34.1</c:v>
                </c:pt>
                <c:pt idx="11">
                  <c:v>34.6</c:v>
                </c:pt>
                <c:pt idx="12">
                  <c:v>30.4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'Graf1-5'!$L$59:$L$60</c:f>
              <c:strCache>
                <c:ptCount val="1"/>
                <c:pt idx="0">
                  <c:v>Berufliche Schule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'Graf1-5'!$H$61:$H$73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'Graf1-5'!$L$61:$L$73</c:f>
              <c:numCache>
                <c:ptCount val="13"/>
                <c:pt idx="0">
                  <c:v>58.1</c:v>
                </c:pt>
                <c:pt idx="1">
                  <c:v>61.8</c:v>
                </c:pt>
                <c:pt idx="2">
                  <c:v>64.1</c:v>
                </c:pt>
                <c:pt idx="3">
                  <c:v>60.2</c:v>
                </c:pt>
                <c:pt idx="4">
                  <c:v>60.4</c:v>
                </c:pt>
                <c:pt idx="5">
                  <c:v>74.2</c:v>
                </c:pt>
                <c:pt idx="6">
                  <c:v>75.7</c:v>
                </c:pt>
                <c:pt idx="7">
                  <c:v>77.7</c:v>
                </c:pt>
                <c:pt idx="8">
                  <c:v>80.9</c:v>
                </c:pt>
                <c:pt idx="9">
                  <c:v>81.5</c:v>
                </c:pt>
                <c:pt idx="10">
                  <c:v>78.5</c:v>
                </c:pt>
                <c:pt idx="11">
                  <c:v>80.1</c:v>
                </c:pt>
                <c:pt idx="12">
                  <c:v>90.1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'Graf1-5'!$M$59:$M$60</c:f>
              <c:strCache>
                <c:ptCount val="1"/>
                <c:pt idx="0">
                  <c:v>Fachhochschule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'Graf1-5'!$H$61:$H$73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'Graf1-5'!$M$61:$M$73</c:f>
              <c:numCache>
                <c:ptCount val="13"/>
                <c:pt idx="0">
                  <c:v>6.8</c:v>
                </c:pt>
                <c:pt idx="1">
                  <c:v>4.3</c:v>
                </c:pt>
                <c:pt idx="2">
                  <c:v>7.1</c:v>
                </c:pt>
                <c:pt idx="3">
                  <c:v>7.6</c:v>
                </c:pt>
                <c:pt idx="4">
                  <c:v>8</c:v>
                </c:pt>
                <c:pt idx="5">
                  <c:v>9.2</c:v>
                </c:pt>
                <c:pt idx="6">
                  <c:v>9.5</c:v>
                </c:pt>
                <c:pt idx="7">
                  <c:v>11</c:v>
                </c:pt>
                <c:pt idx="8">
                  <c:v>9.8</c:v>
                </c:pt>
                <c:pt idx="9">
                  <c:v>9.3</c:v>
                </c:pt>
                <c:pt idx="10">
                  <c:v>10.8</c:v>
                </c:pt>
                <c:pt idx="11">
                  <c:v>12.3</c:v>
                </c:pt>
                <c:pt idx="12">
                  <c:v>10.5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'Graf1-5'!$N$59:$N$60</c:f>
              <c:strCache>
                <c:ptCount val="1"/>
                <c:pt idx="0">
                  <c:v>Hochschule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'Graf1-5'!$H$61:$H$73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'Graf1-5'!$N$61:$N$73</c:f>
              <c:numCache>
                <c:ptCount val="13"/>
                <c:pt idx="0">
                  <c:v>13.2</c:v>
                </c:pt>
                <c:pt idx="1">
                  <c:v>15.8</c:v>
                </c:pt>
                <c:pt idx="2">
                  <c:v>15.2</c:v>
                </c:pt>
                <c:pt idx="3">
                  <c:v>16.1</c:v>
                </c:pt>
                <c:pt idx="4">
                  <c:v>14.7</c:v>
                </c:pt>
                <c:pt idx="5">
                  <c:v>12.5</c:v>
                </c:pt>
                <c:pt idx="6">
                  <c:v>17.7</c:v>
                </c:pt>
                <c:pt idx="7">
                  <c:v>17.2</c:v>
                </c:pt>
                <c:pt idx="8">
                  <c:v>20.9</c:v>
                </c:pt>
                <c:pt idx="9">
                  <c:v>22</c:v>
                </c:pt>
                <c:pt idx="10">
                  <c:v>22.2</c:v>
                </c:pt>
                <c:pt idx="11">
                  <c:v>27.5</c:v>
                </c:pt>
                <c:pt idx="12">
                  <c:v>24.1</c:v>
                </c:pt>
              </c:numCache>
            </c:numRef>
          </c:val>
          <c:smooth val="0"/>
        </c:ser>
        <c:axId val="62108900"/>
        <c:axId val="57655669"/>
      </c:lineChart>
      <c:catAx>
        <c:axId val="62108900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Helvetica"/>
                <a:ea typeface="Helvetica"/>
                <a:cs typeface="Helvetica"/>
              </a:defRPr>
            </a:pPr>
          </a:p>
        </c:txPr>
        <c:crossAx val="57655669"/>
        <c:crosses val="autoZero"/>
        <c:auto val="1"/>
        <c:lblOffset val="100"/>
        <c:noMultiLvlLbl val="0"/>
      </c:catAx>
      <c:valAx>
        <c:axId val="57655669"/>
        <c:scaling>
          <c:orientation val="minMax"/>
        </c:scaling>
        <c:axPos val="l"/>
        <c:majorGridlines/>
        <c:delete val="0"/>
        <c:numFmt formatCode="#\ ##0\ \ 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Helvetica"/>
                <a:ea typeface="Helvetica"/>
                <a:cs typeface="Helvetica"/>
              </a:defRPr>
            </a:pPr>
          </a:p>
        </c:txPr>
        <c:crossAx val="62108900"/>
        <c:crossesAt val="1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85"/>
          <c:y val="0.79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Helvetica"/>
              <a:ea typeface="Helvetica"/>
              <a:cs typeface="Helvetic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15325"/>
          <c:w val="0.96375"/>
          <c:h val="0.6785"/>
        </c:manualLayout>
      </c:layout>
      <c:lineChart>
        <c:grouping val="standard"/>
        <c:varyColors val="0"/>
        <c:ser>
          <c:idx val="0"/>
          <c:order val="0"/>
          <c:tx>
            <c:strRef>
              <c:f>'Graf1-5'!$I$89</c:f>
              <c:strCache>
                <c:ptCount val="1"/>
                <c:pt idx="0">
                  <c:v>Erwerbstätige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'Graf1-5'!$H$90:$H$102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'Graf1-5'!$I$90:$I$102</c:f>
              <c:numCache>
                <c:ptCount val="13"/>
                <c:pt idx="0">
                  <c:v>210</c:v>
                </c:pt>
                <c:pt idx="1">
                  <c:v>175.9</c:v>
                </c:pt>
                <c:pt idx="2">
                  <c:v>165.5</c:v>
                </c:pt>
                <c:pt idx="3">
                  <c:v>157</c:v>
                </c:pt>
                <c:pt idx="4">
                  <c:v>148</c:v>
                </c:pt>
                <c:pt idx="5">
                  <c:v>141.1</c:v>
                </c:pt>
                <c:pt idx="6">
                  <c:v>145.7</c:v>
                </c:pt>
                <c:pt idx="7">
                  <c:v>147.3</c:v>
                </c:pt>
                <c:pt idx="8">
                  <c:v>158</c:v>
                </c:pt>
                <c:pt idx="9">
                  <c:v>159.6</c:v>
                </c:pt>
                <c:pt idx="10">
                  <c:v>153.8</c:v>
                </c:pt>
                <c:pt idx="11">
                  <c:v>152.4</c:v>
                </c:pt>
                <c:pt idx="12">
                  <c:v>144.9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'Graf1-5'!$J$89</c:f>
              <c:strCache>
                <c:ptCount val="1"/>
                <c:pt idx="0">
                  <c:v>Erwerbslose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'Graf1-5'!$H$90:$H$102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'Graf1-5'!$J$90:$J$102</c:f>
              <c:numCache>
                <c:ptCount val="13"/>
                <c:pt idx="0">
                  <c:v>31.1</c:v>
                </c:pt>
                <c:pt idx="1">
                  <c:v>34.90000000000006</c:v>
                </c:pt>
                <c:pt idx="2">
                  <c:v>36.09999999999991</c:v>
                </c:pt>
                <c:pt idx="3">
                  <c:v>26.3</c:v>
                </c:pt>
                <c:pt idx="4">
                  <c:v>24.800000000000068</c:v>
                </c:pt>
                <c:pt idx="5">
                  <c:v>21</c:v>
                </c:pt>
                <c:pt idx="6">
                  <c:v>17.9</c:v>
                </c:pt>
                <c:pt idx="7">
                  <c:v>19.59999999999991</c:v>
                </c:pt>
                <c:pt idx="8">
                  <c:v>15.5</c:v>
                </c:pt>
                <c:pt idx="9">
                  <c:v>20.999999999999915</c:v>
                </c:pt>
                <c:pt idx="10">
                  <c:v>23.1</c:v>
                </c:pt>
                <c:pt idx="11">
                  <c:v>27.7</c:v>
                </c:pt>
                <c:pt idx="12">
                  <c:v>25.5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'Graf1-5'!$K$89</c:f>
              <c:strCache>
                <c:ptCount val="1"/>
                <c:pt idx="0">
                  <c:v>Nichterwerbspersonen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'Graf1-5'!$H$90:$H$102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'Graf1-5'!$K$90:$K$102</c:f>
              <c:numCache>
                <c:ptCount val="13"/>
                <c:pt idx="0">
                  <c:v>591.3</c:v>
                </c:pt>
                <c:pt idx="1">
                  <c:v>581</c:v>
                </c:pt>
                <c:pt idx="2">
                  <c:v>561</c:v>
                </c:pt>
                <c:pt idx="3">
                  <c:v>532.8</c:v>
                </c:pt>
                <c:pt idx="4">
                  <c:v>538.9</c:v>
                </c:pt>
                <c:pt idx="5">
                  <c:v>527.1</c:v>
                </c:pt>
                <c:pt idx="6">
                  <c:v>507.4</c:v>
                </c:pt>
                <c:pt idx="7">
                  <c:v>501.7</c:v>
                </c:pt>
                <c:pt idx="8">
                  <c:v>480.6</c:v>
                </c:pt>
                <c:pt idx="9">
                  <c:v>465.6</c:v>
                </c:pt>
                <c:pt idx="10">
                  <c:v>442.1</c:v>
                </c:pt>
                <c:pt idx="11">
                  <c:v>428.3</c:v>
                </c:pt>
                <c:pt idx="12">
                  <c:v>415.9</c:v>
                </c:pt>
              </c:numCache>
            </c:numRef>
          </c:val>
          <c:smooth val="0"/>
        </c:ser>
        <c:axId val="18818186"/>
        <c:axId val="23386419"/>
      </c:lineChart>
      <c:catAx>
        <c:axId val="18818186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Helvetica"/>
                <a:ea typeface="Helvetica"/>
                <a:cs typeface="Helvetica"/>
              </a:defRPr>
            </a:pPr>
          </a:p>
        </c:txPr>
        <c:crossAx val="23386419"/>
        <c:crosses val="autoZero"/>
        <c:auto val="1"/>
        <c:lblOffset val="100"/>
        <c:noMultiLvlLbl val="0"/>
      </c:catAx>
      <c:valAx>
        <c:axId val="23386419"/>
        <c:scaling>
          <c:orientation val="minMax"/>
        </c:scaling>
        <c:axPos val="l"/>
        <c:majorGridlines/>
        <c:delete val="0"/>
        <c:numFmt formatCode="#\ ##0\ \ \ \ \ 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Helvetica"/>
                <a:ea typeface="Helvetica"/>
                <a:cs typeface="Helvetica"/>
              </a:defRPr>
            </a:pPr>
          </a:p>
        </c:txPr>
        <c:crossAx val="18818186"/>
        <c:crossesAt val="1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7975"/>
          <c:y val="0.86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Helvetica"/>
              <a:ea typeface="Helvetica"/>
              <a:cs typeface="Helvetic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22775"/>
          <c:w val="0.37725"/>
          <c:h val="0.513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CC"/>
              </a:solidFill>
            </c:spPr>
          </c:dPt>
          <c:dPt>
            <c:idx val="1"/>
            <c:spPr>
              <a:solidFill>
                <a:srgbClr val="CCFFFF"/>
              </a:solidFill>
            </c:spPr>
          </c:dPt>
          <c:dPt>
            <c:idx val="2"/>
            <c:spPr>
              <a:solidFill>
                <a:srgbClr val="FF99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Helvetica"/>
                      <a:ea typeface="Helvetica"/>
                      <a:cs typeface="Helvetica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Helvetica"/>
                      <a:ea typeface="Helvetica"/>
                      <a:cs typeface="Helvetica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Helvetica"/>
                      <a:ea typeface="Helvetica"/>
                      <a:cs typeface="Helvetica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Helvetica"/>
                    <a:ea typeface="Helvetica"/>
                    <a:cs typeface="Helvetica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'Tab2.2'!$H$28:$H$30</c:f>
              <c:strCache>
                <c:ptCount val="3"/>
                <c:pt idx="0">
                  <c:v>Nichterwerbspersonen</c:v>
                </c:pt>
                <c:pt idx="1">
                  <c:v>Erwerbstätige</c:v>
                </c:pt>
                <c:pt idx="2">
                  <c:v>Erwerbslose</c:v>
                </c:pt>
              </c:strCache>
            </c:strRef>
          </c:cat>
          <c:val>
            <c:numRef>
              <c:f>'Tab2.2'!$I$28:$I$30</c:f>
              <c:numCache>
                <c:ptCount val="3"/>
                <c:pt idx="0">
                  <c:v>415.9</c:v>
                </c:pt>
                <c:pt idx="1">
                  <c:v>144.9</c:v>
                </c:pt>
                <c:pt idx="2">
                  <c:v>25.5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275"/>
          <c:y val="0.85475"/>
          <c:w val="0.84725"/>
          <c:h val="0.05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Helvetica"/>
              <a:ea typeface="Helvetica"/>
              <a:cs typeface="Helvetica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475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275"/>
          <c:y val="0.21175"/>
          <c:w val="0.40825"/>
          <c:h val="0.510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CC"/>
              </a:solidFill>
            </c:spPr>
          </c:dPt>
          <c:dPt>
            <c:idx val="1"/>
            <c:spPr>
              <a:solidFill>
                <a:srgbClr val="CCFFFF"/>
              </a:solidFill>
            </c:spPr>
          </c:dPt>
          <c:dPt>
            <c:idx val="2"/>
            <c:spPr>
              <a:solidFill>
                <a:srgbClr val="FF99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Helvetica"/>
                      <a:ea typeface="Helvetica"/>
                      <a:cs typeface="Helvetica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Helvetica"/>
                      <a:ea typeface="Helvetica"/>
                      <a:cs typeface="Helvetica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Helvetica"/>
                      <a:ea typeface="Helvetica"/>
                      <a:cs typeface="Helvetica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Helvetica"/>
                    <a:ea typeface="Helvetica"/>
                    <a:cs typeface="Helvetica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'Tab2.3'!$G$28:$G$30</c:f>
              <c:strCache>
                <c:ptCount val="3"/>
                <c:pt idx="0">
                  <c:v>Ehepaare</c:v>
                </c:pt>
                <c:pt idx="1">
                  <c:v>Alleinerziehende Männer</c:v>
                </c:pt>
                <c:pt idx="2">
                  <c:v>Alleinerziehende Frauen</c:v>
                </c:pt>
              </c:strCache>
            </c:strRef>
          </c:cat>
          <c:val>
            <c:numRef>
              <c:f>'Tab2.3'!$H$28:$H$30</c:f>
              <c:numCache>
                <c:ptCount val="3"/>
                <c:pt idx="0">
                  <c:v>370.5</c:v>
                </c:pt>
                <c:pt idx="1">
                  <c:v>28.7</c:v>
                </c:pt>
                <c:pt idx="2">
                  <c:v>115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1825"/>
          <c:y val="0.84075"/>
          <c:w val="0.767"/>
          <c:h val="0.044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Helvetica"/>
              <a:ea typeface="Helvetica"/>
              <a:cs typeface="Helvetica"/>
            </a:defRPr>
          </a:pPr>
        </a:p>
      </c:txPr>
    </c:legend>
    <c:plotVisOnly val="1"/>
    <c:dispBlanksAs val="gap"/>
    <c:showDLblsOverMax val="0"/>
  </c:chart>
  <c:spPr>
    <a:noFill/>
    <a:ln w="12700">
      <a:solidFill/>
    </a:ln>
  </c:spPr>
  <c:txPr>
    <a:bodyPr vert="horz" rot="0"/>
    <a:lstStyle/>
    <a:p>
      <a:pPr>
        <a:defRPr lang="en-US" cap="none" sz="1450" b="0" i="0" u="none" baseline="0">
          <a:latin typeface="Helvetica"/>
          <a:ea typeface="Helvetica"/>
          <a:cs typeface="Helvetic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85725</xdr:rowOff>
    </xdr:from>
    <xdr:to>
      <xdr:col>6</xdr:col>
      <xdr:colOff>638175</xdr:colOff>
      <xdr:row>17</xdr:row>
      <xdr:rowOff>114300</xdr:rowOff>
    </xdr:to>
    <xdr:graphicFrame>
      <xdr:nvGraphicFramePr>
        <xdr:cNvPr id="1" name="Chart 1"/>
        <xdr:cNvGraphicFramePr/>
      </xdr:nvGraphicFramePr>
      <xdr:xfrm>
        <a:off x="95250" y="85725"/>
        <a:ext cx="5114925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18</xdr:row>
      <xdr:rowOff>133350</xdr:rowOff>
    </xdr:from>
    <xdr:to>
      <xdr:col>6</xdr:col>
      <xdr:colOff>638175</xdr:colOff>
      <xdr:row>36</xdr:row>
      <xdr:rowOff>9525</xdr:rowOff>
    </xdr:to>
    <xdr:graphicFrame>
      <xdr:nvGraphicFramePr>
        <xdr:cNvPr id="2" name="Chart 2"/>
        <xdr:cNvGraphicFramePr/>
      </xdr:nvGraphicFramePr>
      <xdr:xfrm>
        <a:off x="85725" y="3048000"/>
        <a:ext cx="5124450" cy="2790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85725</xdr:colOff>
      <xdr:row>37</xdr:row>
      <xdr:rowOff>0</xdr:rowOff>
    </xdr:from>
    <xdr:to>
      <xdr:col>6</xdr:col>
      <xdr:colOff>638175</xdr:colOff>
      <xdr:row>55</xdr:row>
      <xdr:rowOff>133350</xdr:rowOff>
    </xdr:to>
    <xdr:graphicFrame>
      <xdr:nvGraphicFramePr>
        <xdr:cNvPr id="3" name="Chart 3"/>
        <xdr:cNvGraphicFramePr/>
      </xdr:nvGraphicFramePr>
      <xdr:xfrm>
        <a:off x="85725" y="5991225"/>
        <a:ext cx="5124450" cy="3048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276225</xdr:colOff>
      <xdr:row>0</xdr:row>
      <xdr:rowOff>57150</xdr:rowOff>
    </xdr:from>
    <xdr:to>
      <xdr:col>6</xdr:col>
      <xdr:colOff>485775</xdr:colOff>
      <xdr:row>2</xdr:row>
      <xdr:rowOff>38100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76225" y="57150"/>
          <a:ext cx="478155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Helvetica"/>
              <a:ea typeface="Helvetica"/>
              <a:cs typeface="Helvetica"/>
            </a:rPr>
            <a:t>Bevölkerung unter 25 Jahren nach Altersgruppen und Geschlecht</a:t>
          </a:r>
        </a:p>
      </xdr:txBody>
    </xdr:sp>
    <xdr:clientData/>
  </xdr:twoCellAnchor>
  <xdr:twoCellAnchor>
    <xdr:from>
      <xdr:col>0</xdr:col>
      <xdr:colOff>600075</xdr:colOff>
      <xdr:row>3</xdr:row>
      <xdr:rowOff>0</xdr:rowOff>
    </xdr:from>
    <xdr:to>
      <xdr:col>2</xdr:col>
      <xdr:colOff>28575</xdr:colOff>
      <xdr:row>3</xdr:row>
      <xdr:rowOff>142875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600075" y="485775"/>
          <a:ext cx="9525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Tausend</a:t>
          </a:r>
        </a:p>
      </xdr:txBody>
    </xdr:sp>
    <xdr:clientData/>
  </xdr:twoCellAnchor>
  <xdr:twoCellAnchor>
    <xdr:from>
      <xdr:col>2</xdr:col>
      <xdr:colOff>542925</xdr:colOff>
      <xdr:row>2</xdr:row>
      <xdr:rowOff>76200</xdr:rowOff>
    </xdr:from>
    <xdr:to>
      <xdr:col>4</xdr:col>
      <xdr:colOff>466725</xdr:colOff>
      <xdr:row>3</xdr:row>
      <xdr:rowOff>123825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2066925" y="400050"/>
          <a:ext cx="14478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Helvetica"/>
              <a:ea typeface="Helvetica"/>
              <a:cs typeface="Helvetica"/>
            </a:rPr>
            <a:t>Insgesamt</a:t>
          </a:r>
        </a:p>
      </xdr:txBody>
    </xdr:sp>
    <xdr:clientData/>
  </xdr:twoCellAnchor>
  <xdr:twoCellAnchor>
    <xdr:from>
      <xdr:col>0</xdr:col>
      <xdr:colOff>581025</xdr:colOff>
      <xdr:row>21</xdr:row>
      <xdr:rowOff>0</xdr:rowOff>
    </xdr:from>
    <xdr:to>
      <xdr:col>2</xdr:col>
      <xdr:colOff>9525</xdr:colOff>
      <xdr:row>21</xdr:row>
      <xdr:rowOff>142875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81025" y="3400425"/>
          <a:ext cx="9525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Tausend</a:t>
          </a:r>
        </a:p>
      </xdr:txBody>
    </xdr:sp>
    <xdr:clientData/>
  </xdr:twoCellAnchor>
  <xdr:twoCellAnchor>
    <xdr:from>
      <xdr:col>2</xdr:col>
      <xdr:colOff>523875</xdr:colOff>
      <xdr:row>20</xdr:row>
      <xdr:rowOff>76200</xdr:rowOff>
    </xdr:from>
    <xdr:to>
      <xdr:col>4</xdr:col>
      <xdr:colOff>447675</xdr:colOff>
      <xdr:row>21</xdr:row>
      <xdr:rowOff>123825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2047875" y="3314700"/>
          <a:ext cx="14478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Helvetica"/>
              <a:ea typeface="Helvetica"/>
              <a:cs typeface="Helvetica"/>
            </a:rPr>
            <a:t>männlich</a:t>
          </a:r>
        </a:p>
      </xdr:txBody>
    </xdr:sp>
    <xdr:clientData/>
  </xdr:twoCellAnchor>
  <xdr:twoCellAnchor>
    <xdr:from>
      <xdr:col>0</xdr:col>
      <xdr:colOff>609600</xdr:colOff>
      <xdr:row>39</xdr:row>
      <xdr:rowOff>104775</xdr:rowOff>
    </xdr:from>
    <xdr:to>
      <xdr:col>2</xdr:col>
      <xdr:colOff>38100</xdr:colOff>
      <xdr:row>40</xdr:row>
      <xdr:rowOff>76200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609600" y="6419850"/>
          <a:ext cx="9525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Tausend</a:t>
          </a:r>
        </a:p>
      </xdr:txBody>
    </xdr:sp>
    <xdr:clientData/>
  </xdr:twoCellAnchor>
  <xdr:twoCellAnchor>
    <xdr:from>
      <xdr:col>2</xdr:col>
      <xdr:colOff>552450</xdr:colOff>
      <xdr:row>38</xdr:row>
      <xdr:rowOff>123825</xdr:rowOff>
    </xdr:from>
    <xdr:to>
      <xdr:col>4</xdr:col>
      <xdr:colOff>476250</xdr:colOff>
      <xdr:row>40</xdr:row>
      <xdr:rowOff>9525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2076450" y="6276975"/>
          <a:ext cx="14478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Helvetica"/>
              <a:ea typeface="Helvetica"/>
              <a:cs typeface="Helvetica"/>
            </a:rPr>
            <a:t>weiblich</a:t>
          </a:r>
        </a:p>
      </xdr:txBody>
    </xdr:sp>
    <xdr:clientData/>
  </xdr:twoCellAnchor>
  <xdr:twoCellAnchor>
    <xdr:from>
      <xdr:col>0</xdr:col>
      <xdr:colOff>152400</xdr:colOff>
      <xdr:row>54</xdr:row>
      <xdr:rowOff>133350</xdr:rowOff>
    </xdr:from>
    <xdr:to>
      <xdr:col>2</xdr:col>
      <xdr:colOff>600075</xdr:colOff>
      <xdr:row>55</xdr:row>
      <xdr:rowOff>142875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152400" y="8877300"/>
          <a:ext cx="19716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Thüringer Landesamt für Statistik</a:t>
          </a:r>
        </a:p>
      </xdr:txBody>
    </xdr:sp>
    <xdr:clientData/>
  </xdr:twoCellAnchor>
  <xdr:twoCellAnchor>
    <xdr:from>
      <xdr:col>0</xdr:col>
      <xdr:colOff>0</xdr:colOff>
      <xdr:row>57</xdr:row>
      <xdr:rowOff>0</xdr:rowOff>
    </xdr:from>
    <xdr:to>
      <xdr:col>6</xdr:col>
      <xdr:colOff>742950</xdr:colOff>
      <xdr:row>86</xdr:row>
      <xdr:rowOff>142875</xdr:rowOff>
    </xdr:to>
    <xdr:graphicFrame>
      <xdr:nvGraphicFramePr>
        <xdr:cNvPr id="12" name="Chart 12"/>
        <xdr:cNvGraphicFramePr/>
      </xdr:nvGraphicFramePr>
      <xdr:xfrm>
        <a:off x="0" y="9229725"/>
        <a:ext cx="5314950" cy="4838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485775</xdr:colOff>
      <xdr:row>62</xdr:row>
      <xdr:rowOff>0</xdr:rowOff>
    </xdr:from>
    <xdr:to>
      <xdr:col>1</xdr:col>
      <xdr:colOff>752475</xdr:colOff>
      <xdr:row>62</xdr:row>
      <xdr:rowOff>152400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485775" y="10039350"/>
          <a:ext cx="10287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Tausend</a:t>
          </a:r>
        </a:p>
      </xdr:txBody>
    </xdr:sp>
    <xdr:clientData/>
  </xdr:twoCellAnchor>
  <xdr:twoCellAnchor>
    <xdr:from>
      <xdr:col>1</xdr:col>
      <xdr:colOff>0</xdr:colOff>
      <xdr:row>57</xdr:row>
      <xdr:rowOff>9525</xdr:rowOff>
    </xdr:from>
    <xdr:to>
      <xdr:col>6</xdr:col>
      <xdr:colOff>9525</xdr:colOff>
      <xdr:row>60</xdr:row>
      <xdr:rowOff>28575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762000" y="9239250"/>
          <a:ext cx="3819525" cy="504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Helvetica"/>
              <a:ea typeface="Helvetica"/>
              <a:cs typeface="Helvetica"/>
            </a:rPr>
            <a:t>Bevölkerung unter 25 Jahren nach gegenwärtigem 
Schulbesuch</a:t>
          </a:r>
        </a:p>
      </xdr:txBody>
    </xdr:sp>
    <xdr:clientData/>
  </xdr:twoCellAnchor>
  <xdr:twoCellAnchor>
    <xdr:from>
      <xdr:col>0</xdr:col>
      <xdr:colOff>142875</xdr:colOff>
      <xdr:row>84</xdr:row>
      <xdr:rowOff>133350</xdr:rowOff>
    </xdr:from>
    <xdr:to>
      <xdr:col>2</xdr:col>
      <xdr:colOff>619125</xdr:colOff>
      <xdr:row>86</xdr:row>
      <xdr:rowOff>38100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142875" y="13735050"/>
          <a:ext cx="200025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Thüringer Landesamt für Statistik</a:t>
          </a:r>
        </a:p>
      </xdr:txBody>
    </xdr:sp>
    <xdr:clientData/>
  </xdr:twoCellAnchor>
  <xdr:twoCellAnchor>
    <xdr:from>
      <xdr:col>0</xdr:col>
      <xdr:colOff>0</xdr:colOff>
      <xdr:row>89</xdr:row>
      <xdr:rowOff>0</xdr:rowOff>
    </xdr:from>
    <xdr:to>
      <xdr:col>7</xdr:col>
      <xdr:colOff>0</xdr:colOff>
      <xdr:row>111</xdr:row>
      <xdr:rowOff>152400</xdr:rowOff>
    </xdr:to>
    <xdr:graphicFrame>
      <xdr:nvGraphicFramePr>
        <xdr:cNvPr id="16" name="Chart 16"/>
        <xdr:cNvGraphicFramePr/>
      </xdr:nvGraphicFramePr>
      <xdr:xfrm>
        <a:off x="0" y="14411325"/>
        <a:ext cx="5334000" cy="37147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514350</xdr:colOff>
      <xdr:row>92</xdr:row>
      <xdr:rowOff>9525</xdr:rowOff>
    </xdr:from>
    <xdr:to>
      <xdr:col>2</xdr:col>
      <xdr:colOff>28575</xdr:colOff>
      <xdr:row>93</xdr:row>
      <xdr:rowOff>9525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514350" y="14906625"/>
          <a:ext cx="10382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Tausend</a:t>
          </a:r>
        </a:p>
      </xdr:txBody>
    </xdr:sp>
    <xdr:clientData/>
  </xdr:twoCellAnchor>
  <xdr:twoCellAnchor>
    <xdr:from>
      <xdr:col>1</xdr:col>
      <xdr:colOff>0</xdr:colOff>
      <xdr:row>89</xdr:row>
      <xdr:rowOff>9525</xdr:rowOff>
    </xdr:from>
    <xdr:to>
      <xdr:col>6</xdr:col>
      <xdr:colOff>9525</xdr:colOff>
      <xdr:row>91</xdr:row>
      <xdr:rowOff>114300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762000" y="14420850"/>
          <a:ext cx="38195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Helvetica"/>
              <a:ea typeface="Helvetica"/>
              <a:cs typeface="Helvetica"/>
            </a:rPr>
            <a:t>Bevölkerung unter 25 Jahren nach Beteiligung
am Erwerbsleben</a:t>
          </a:r>
        </a:p>
      </xdr:txBody>
    </xdr:sp>
    <xdr:clientData/>
  </xdr:twoCellAnchor>
  <xdr:twoCellAnchor>
    <xdr:from>
      <xdr:col>0</xdr:col>
      <xdr:colOff>133350</xdr:colOff>
      <xdr:row>110</xdr:row>
      <xdr:rowOff>38100</xdr:rowOff>
    </xdr:from>
    <xdr:to>
      <xdr:col>3</xdr:col>
      <xdr:colOff>276225</xdr:colOff>
      <xdr:row>111</xdr:row>
      <xdr:rowOff>85725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133350" y="17849850"/>
          <a:ext cx="24288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Thüringer Landesamt für Statistik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3</xdr:row>
      <xdr:rowOff>19050</xdr:rowOff>
    </xdr:from>
    <xdr:to>
      <xdr:col>2</xdr:col>
      <xdr:colOff>685800</xdr:colOff>
      <xdr:row>4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219325" y="504825"/>
          <a:ext cx="64770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unter 5</a:t>
          </a:r>
        </a:p>
      </xdr:txBody>
    </xdr:sp>
    <xdr:clientData/>
  </xdr:twoCellAnchor>
  <xdr:twoCellAnchor>
    <xdr:from>
      <xdr:col>6</xdr:col>
      <xdr:colOff>28575</xdr:colOff>
      <xdr:row>3</xdr:row>
      <xdr:rowOff>28575</xdr:rowOff>
    </xdr:from>
    <xdr:to>
      <xdr:col>6</xdr:col>
      <xdr:colOff>676275</xdr:colOff>
      <xdr:row>4</xdr:row>
      <xdr:rowOff>142875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067300" y="514350"/>
          <a:ext cx="64770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20 - 25</a:t>
          </a:r>
        </a:p>
      </xdr:txBody>
    </xdr:sp>
    <xdr:clientData/>
  </xdr:twoCellAnchor>
  <xdr:twoCellAnchor>
    <xdr:from>
      <xdr:col>5</xdr:col>
      <xdr:colOff>38100</xdr:colOff>
      <xdr:row>3</xdr:row>
      <xdr:rowOff>28575</xdr:rowOff>
    </xdr:from>
    <xdr:to>
      <xdr:col>5</xdr:col>
      <xdr:colOff>685800</xdr:colOff>
      <xdr:row>4</xdr:row>
      <xdr:rowOff>142875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362450" y="514350"/>
          <a:ext cx="64770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15 - 20</a:t>
          </a:r>
        </a:p>
      </xdr:txBody>
    </xdr:sp>
    <xdr:clientData/>
  </xdr:twoCellAnchor>
  <xdr:twoCellAnchor>
    <xdr:from>
      <xdr:col>4</xdr:col>
      <xdr:colOff>28575</xdr:colOff>
      <xdr:row>3</xdr:row>
      <xdr:rowOff>28575</xdr:rowOff>
    </xdr:from>
    <xdr:to>
      <xdr:col>4</xdr:col>
      <xdr:colOff>676275</xdr:colOff>
      <xdr:row>4</xdr:row>
      <xdr:rowOff>142875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3638550" y="514350"/>
          <a:ext cx="64770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10 - 15</a:t>
          </a:r>
        </a:p>
      </xdr:txBody>
    </xdr:sp>
    <xdr:clientData/>
  </xdr:twoCellAnchor>
  <xdr:twoCellAnchor>
    <xdr:from>
      <xdr:col>3</xdr:col>
      <xdr:colOff>47625</xdr:colOff>
      <xdr:row>3</xdr:row>
      <xdr:rowOff>19050</xdr:rowOff>
    </xdr:from>
    <xdr:to>
      <xdr:col>3</xdr:col>
      <xdr:colOff>695325</xdr:colOff>
      <xdr:row>4</xdr:row>
      <xdr:rowOff>133350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2943225" y="504825"/>
          <a:ext cx="64770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5 - 10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9525</xdr:rowOff>
    </xdr:from>
    <xdr:to>
      <xdr:col>1</xdr:col>
      <xdr:colOff>733425</xdr:colOff>
      <xdr:row>4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90575" y="495300"/>
          <a:ext cx="70485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Insgesamt</a:t>
          </a:r>
        </a:p>
      </xdr:txBody>
    </xdr:sp>
    <xdr:clientData/>
  </xdr:twoCellAnchor>
  <xdr:twoCellAnchor>
    <xdr:from>
      <xdr:col>0</xdr:col>
      <xdr:colOff>19050</xdr:colOff>
      <xdr:row>3</xdr:row>
      <xdr:rowOff>19050</xdr:rowOff>
    </xdr:from>
    <xdr:to>
      <xdr:col>0</xdr:col>
      <xdr:colOff>742950</xdr:colOff>
      <xdr:row>4</xdr:row>
      <xdr:rowOff>142875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9050" y="504825"/>
          <a:ext cx="72390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Jahr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19050</xdr:rowOff>
    </xdr:from>
    <xdr:to>
      <xdr:col>0</xdr:col>
      <xdr:colOff>628650</xdr:colOff>
      <xdr:row>5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8575" y="504825"/>
          <a:ext cx="600075" cy="447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Jahr</a:t>
          </a:r>
        </a:p>
      </xdr:txBody>
    </xdr:sp>
    <xdr:clientData/>
  </xdr:twoCellAnchor>
  <xdr:twoCellAnchor>
    <xdr:from>
      <xdr:col>1</xdr:col>
      <xdr:colOff>28575</xdr:colOff>
      <xdr:row>3</xdr:row>
      <xdr:rowOff>19050</xdr:rowOff>
    </xdr:from>
    <xdr:to>
      <xdr:col>1</xdr:col>
      <xdr:colOff>695325</xdr:colOff>
      <xdr:row>5</xdr:row>
      <xdr:rowOff>142875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76275" y="504825"/>
          <a:ext cx="666750" cy="447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Insgesamt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19050</xdr:rowOff>
    </xdr:from>
    <xdr:to>
      <xdr:col>0</xdr:col>
      <xdr:colOff>742950</xdr:colOff>
      <xdr:row>8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8575" y="504825"/>
          <a:ext cx="714375" cy="923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Jahr</a:t>
          </a:r>
        </a:p>
      </xdr:txBody>
    </xdr:sp>
    <xdr:clientData/>
  </xdr:twoCellAnchor>
  <xdr:twoCellAnchor>
    <xdr:from>
      <xdr:col>1</xdr:col>
      <xdr:colOff>28575</xdr:colOff>
      <xdr:row>3</xdr:row>
      <xdr:rowOff>19050</xdr:rowOff>
    </xdr:from>
    <xdr:to>
      <xdr:col>1</xdr:col>
      <xdr:colOff>704850</xdr:colOff>
      <xdr:row>8</xdr:row>
      <xdr:rowOff>133350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90575" y="504825"/>
          <a:ext cx="676275" cy="923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Insgesamt</a:t>
          </a:r>
        </a:p>
      </xdr:txBody>
    </xdr:sp>
    <xdr:clientData/>
  </xdr:twoCellAnchor>
  <xdr:twoCellAnchor>
    <xdr:from>
      <xdr:col>0</xdr:col>
      <xdr:colOff>19050</xdr:colOff>
      <xdr:row>54</xdr:row>
      <xdr:rowOff>66675</xdr:rowOff>
    </xdr:from>
    <xdr:to>
      <xdr:col>0</xdr:col>
      <xdr:colOff>476250</xdr:colOff>
      <xdr:row>54</xdr:row>
      <xdr:rowOff>66675</xdr:rowOff>
    </xdr:to>
    <xdr:sp>
      <xdr:nvSpPr>
        <xdr:cNvPr id="3" name="Line 3"/>
        <xdr:cNvSpPr>
          <a:spLocks/>
        </xdr:cNvSpPr>
      </xdr:nvSpPr>
      <xdr:spPr>
        <a:xfrm>
          <a:off x="19050" y="881062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19050</xdr:colOff>
      <xdr:row>4</xdr:row>
      <xdr:rowOff>19050</xdr:rowOff>
    </xdr:from>
    <xdr:to>
      <xdr:col>2</xdr:col>
      <xdr:colOff>695325</xdr:colOff>
      <xdr:row>8</xdr:row>
      <xdr:rowOff>142875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495425" y="666750"/>
          <a:ext cx="676275" cy="771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Haupt-    (Volks-)
schul-abschluss</a:t>
          </a:r>
        </a:p>
      </xdr:txBody>
    </xdr:sp>
    <xdr:clientData/>
  </xdr:twoCellAnchor>
  <xdr:twoCellAnchor>
    <xdr:from>
      <xdr:col>7</xdr:col>
      <xdr:colOff>19050</xdr:colOff>
      <xdr:row>4</xdr:row>
      <xdr:rowOff>19050</xdr:rowOff>
    </xdr:from>
    <xdr:to>
      <xdr:col>7</xdr:col>
      <xdr:colOff>695325</xdr:colOff>
      <xdr:row>8</xdr:row>
      <xdr:rowOff>142875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5105400" y="666750"/>
          <a:ext cx="676275" cy="771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ohne 
allgemeinen
Schul-
abschluss </a:t>
          </a:r>
          <a:r>
            <a:rPr lang="en-US" cap="none" sz="800" b="0" i="0" u="none" baseline="30000">
              <a:latin typeface="Helvetica"/>
              <a:ea typeface="Helvetica"/>
              <a:cs typeface="Helvetica"/>
            </a:rPr>
            <a:t>2)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28575</xdr:rowOff>
    </xdr:from>
    <xdr:to>
      <xdr:col>0</xdr:col>
      <xdr:colOff>619125</xdr:colOff>
      <xdr:row>7</xdr:row>
      <xdr:rowOff>142875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19050" y="514350"/>
          <a:ext cx="600075" cy="762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Alter von ...
bis unter ...
Jahren</a:t>
          </a:r>
        </a:p>
      </xdr:txBody>
    </xdr:sp>
    <xdr:clientData/>
  </xdr:twoCellAnchor>
  <xdr:twoCellAnchor>
    <xdr:from>
      <xdr:col>0</xdr:col>
      <xdr:colOff>28575</xdr:colOff>
      <xdr:row>52</xdr:row>
      <xdr:rowOff>76200</xdr:rowOff>
    </xdr:from>
    <xdr:to>
      <xdr:col>0</xdr:col>
      <xdr:colOff>438150</xdr:colOff>
      <xdr:row>52</xdr:row>
      <xdr:rowOff>76200</xdr:rowOff>
    </xdr:to>
    <xdr:sp>
      <xdr:nvSpPr>
        <xdr:cNvPr id="2" name="Line 3"/>
        <xdr:cNvSpPr>
          <a:spLocks/>
        </xdr:cNvSpPr>
      </xdr:nvSpPr>
      <xdr:spPr>
        <a:xfrm>
          <a:off x="28575" y="8486775"/>
          <a:ext cx="4095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5</xdr:row>
      <xdr:rowOff>19050</xdr:rowOff>
    </xdr:from>
    <xdr:to>
      <xdr:col>3</xdr:col>
      <xdr:colOff>742950</xdr:colOff>
      <xdr:row>6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314575" y="800100"/>
          <a:ext cx="71437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Erwerbstätige</a:t>
          </a:r>
        </a:p>
      </xdr:txBody>
    </xdr:sp>
    <xdr:clientData/>
  </xdr:twoCellAnchor>
  <xdr:twoCellAnchor>
    <xdr:from>
      <xdr:col>5</xdr:col>
      <xdr:colOff>28575</xdr:colOff>
      <xdr:row>5</xdr:row>
      <xdr:rowOff>19050</xdr:rowOff>
    </xdr:from>
    <xdr:to>
      <xdr:col>5</xdr:col>
      <xdr:colOff>742950</xdr:colOff>
      <xdr:row>6</xdr:row>
      <xdr:rowOff>142875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838575" y="800100"/>
          <a:ext cx="71437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Erwerbslose</a:t>
          </a:r>
        </a:p>
      </xdr:txBody>
    </xdr:sp>
    <xdr:clientData/>
  </xdr:twoCellAnchor>
  <xdr:oneCellAnchor>
    <xdr:from>
      <xdr:col>7</xdr:col>
      <xdr:colOff>371475</xdr:colOff>
      <xdr:row>4</xdr:row>
      <xdr:rowOff>0</xdr:rowOff>
    </xdr:from>
    <xdr:ext cx="76200" cy="161925"/>
    <xdr:sp>
      <xdr:nvSpPr>
        <xdr:cNvPr id="3" name="TextBox 4"/>
        <xdr:cNvSpPr txBox="1">
          <a:spLocks noChangeArrowheads="1"/>
        </xdr:cNvSpPr>
      </xdr:nvSpPr>
      <xdr:spPr>
        <a:xfrm>
          <a:off x="5705475" y="647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oneCellAnchor>
  <xdr:twoCellAnchor>
    <xdr:from>
      <xdr:col>2</xdr:col>
      <xdr:colOff>38100</xdr:colOff>
      <xdr:row>4</xdr:row>
      <xdr:rowOff>19050</xdr:rowOff>
    </xdr:from>
    <xdr:to>
      <xdr:col>2</xdr:col>
      <xdr:colOff>733425</xdr:colOff>
      <xdr:row>6</xdr:row>
      <xdr:rowOff>133350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1562100" y="666750"/>
          <a:ext cx="695325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Erwerbs-
personen</a:t>
          </a:r>
        </a:p>
      </xdr:txBody>
    </xdr:sp>
    <xdr:clientData/>
  </xdr:twoCellAnchor>
  <xdr:twoCellAnchor>
    <xdr:from>
      <xdr:col>1</xdr:col>
      <xdr:colOff>38100</xdr:colOff>
      <xdr:row>3</xdr:row>
      <xdr:rowOff>19050</xdr:rowOff>
    </xdr:from>
    <xdr:to>
      <xdr:col>1</xdr:col>
      <xdr:colOff>733425</xdr:colOff>
      <xdr:row>6</xdr:row>
      <xdr:rowOff>142875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800100" y="504825"/>
          <a:ext cx="695325" cy="552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Insgesamt</a:t>
          </a:r>
        </a:p>
      </xdr:txBody>
    </xdr:sp>
    <xdr:clientData/>
  </xdr:twoCellAnchor>
  <xdr:twoCellAnchor>
    <xdr:from>
      <xdr:col>0</xdr:col>
      <xdr:colOff>28575</xdr:colOff>
      <xdr:row>3</xdr:row>
      <xdr:rowOff>28575</xdr:rowOff>
    </xdr:from>
    <xdr:to>
      <xdr:col>0</xdr:col>
      <xdr:colOff>723900</xdr:colOff>
      <xdr:row>6</xdr:row>
      <xdr:rowOff>133350</xdr:rowOff>
    </xdr:to>
    <xdr:sp>
      <xdr:nvSpPr>
        <xdr:cNvPr id="6" name="TextBox 7"/>
        <xdr:cNvSpPr txBox="1">
          <a:spLocks noChangeArrowheads="1"/>
        </xdr:cNvSpPr>
      </xdr:nvSpPr>
      <xdr:spPr>
        <a:xfrm>
          <a:off x="28575" y="514350"/>
          <a:ext cx="695325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Alter von ...
bis unter ...
Jahren</a:t>
          </a:r>
        </a:p>
      </xdr:txBody>
    </xdr:sp>
    <xdr:clientData/>
  </xdr:twoCellAnchor>
  <xdr:twoCellAnchor>
    <xdr:from>
      <xdr:col>0</xdr:col>
      <xdr:colOff>38100</xdr:colOff>
      <xdr:row>30</xdr:row>
      <xdr:rowOff>0</xdr:rowOff>
    </xdr:from>
    <xdr:to>
      <xdr:col>6</xdr:col>
      <xdr:colOff>723900</xdr:colOff>
      <xdr:row>54</xdr:row>
      <xdr:rowOff>0</xdr:rowOff>
    </xdr:to>
    <xdr:graphicFrame>
      <xdr:nvGraphicFramePr>
        <xdr:cNvPr id="7" name="Chart 12"/>
        <xdr:cNvGraphicFramePr/>
      </xdr:nvGraphicFramePr>
      <xdr:xfrm>
        <a:off x="38100" y="4800600"/>
        <a:ext cx="52578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733425</xdr:colOff>
      <xdr:row>30</xdr:row>
      <xdr:rowOff>38100</xdr:rowOff>
    </xdr:from>
    <xdr:to>
      <xdr:col>5</xdr:col>
      <xdr:colOff>733425</xdr:colOff>
      <xdr:row>32</xdr:row>
      <xdr:rowOff>142875</xdr:rowOff>
    </xdr:to>
    <xdr:sp>
      <xdr:nvSpPr>
        <xdr:cNvPr id="8" name="TextBox 13"/>
        <xdr:cNvSpPr txBox="1">
          <a:spLocks noChangeArrowheads="1"/>
        </xdr:cNvSpPr>
      </xdr:nvSpPr>
      <xdr:spPr>
        <a:xfrm>
          <a:off x="733425" y="4838700"/>
          <a:ext cx="3810000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Helvetica"/>
              <a:ea typeface="Helvetica"/>
              <a:cs typeface="Helvetica"/>
            </a:rPr>
            <a:t>Bevölkerung unter 25 Jahren im Mai 2003 nach Beteiligung am Erwerbsleben</a:t>
          </a:r>
        </a:p>
      </xdr:txBody>
    </xdr:sp>
    <xdr:clientData/>
  </xdr:twoCellAnchor>
  <xdr:twoCellAnchor>
    <xdr:from>
      <xdr:col>0</xdr:col>
      <xdr:colOff>333375</xdr:colOff>
      <xdr:row>51</xdr:row>
      <xdr:rowOff>152400</xdr:rowOff>
    </xdr:from>
    <xdr:to>
      <xdr:col>2</xdr:col>
      <xdr:colOff>704850</xdr:colOff>
      <xdr:row>53</xdr:row>
      <xdr:rowOff>19050</xdr:rowOff>
    </xdr:to>
    <xdr:sp>
      <xdr:nvSpPr>
        <xdr:cNvPr id="9" name="TextBox 14"/>
        <xdr:cNvSpPr txBox="1">
          <a:spLocks noChangeArrowheads="1"/>
        </xdr:cNvSpPr>
      </xdr:nvSpPr>
      <xdr:spPr>
        <a:xfrm>
          <a:off x="333375" y="8353425"/>
          <a:ext cx="189547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Thüringer Landesamt für Statistik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4</xdr:row>
      <xdr:rowOff>19050</xdr:rowOff>
    </xdr:from>
    <xdr:to>
      <xdr:col>2</xdr:col>
      <xdr:colOff>752475</xdr:colOff>
      <xdr:row>5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286000" y="666750"/>
          <a:ext cx="72390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Ehepaare</a:t>
          </a:r>
        </a:p>
      </xdr:txBody>
    </xdr:sp>
    <xdr:clientData/>
  </xdr:twoCellAnchor>
  <xdr:twoCellAnchor>
    <xdr:from>
      <xdr:col>0</xdr:col>
      <xdr:colOff>9525</xdr:colOff>
      <xdr:row>54</xdr:row>
      <xdr:rowOff>76200</xdr:rowOff>
    </xdr:from>
    <xdr:to>
      <xdr:col>0</xdr:col>
      <xdr:colOff>238125</xdr:colOff>
      <xdr:row>54</xdr:row>
      <xdr:rowOff>76200</xdr:rowOff>
    </xdr:to>
    <xdr:sp>
      <xdr:nvSpPr>
        <xdr:cNvPr id="2" name="Line 2"/>
        <xdr:cNvSpPr>
          <a:spLocks/>
        </xdr:cNvSpPr>
      </xdr:nvSpPr>
      <xdr:spPr>
        <a:xfrm>
          <a:off x="9525" y="8810625"/>
          <a:ext cx="2286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19050</xdr:colOff>
      <xdr:row>27</xdr:row>
      <xdr:rowOff>38100</xdr:rowOff>
    </xdr:from>
    <xdr:to>
      <xdr:col>5</xdr:col>
      <xdr:colOff>714375</xdr:colOff>
      <xdr:row>53</xdr:row>
      <xdr:rowOff>38100</xdr:rowOff>
    </xdr:to>
    <xdr:graphicFrame>
      <xdr:nvGraphicFramePr>
        <xdr:cNvPr id="3" name="Chart 4"/>
        <xdr:cNvGraphicFramePr/>
      </xdr:nvGraphicFramePr>
      <xdr:xfrm>
        <a:off x="19050" y="4410075"/>
        <a:ext cx="5238750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676275</xdr:colOff>
      <xdr:row>27</xdr:row>
      <xdr:rowOff>66675</xdr:rowOff>
    </xdr:from>
    <xdr:to>
      <xdr:col>5</xdr:col>
      <xdr:colOff>152400</xdr:colOff>
      <xdr:row>30</xdr:row>
      <xdr:rowOff>66675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676275" y="4438650"/>
          <a:ext cx="4019550" cy="476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Helvetica"/>
              <a:ea typeface="Helvetica"/>
              <a:cs typeface="Helvetica"/>
            </a:rPr>
            <a:t>Ledige Kinder unter 25 Jahren in Familien im Mai 2003 nach Familientyp der Bezugsperson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4</xdr:row>
      <xdr:rowOff>19050</xdr:rowOff>
    </xdr:from>
    <xdr:to>
      <xdr:col>5</xdr:col>
      <xdr:colOff>885825</xdr:colOff>
      <xdr:row>6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953000" y="666750"/>
          <a:ext cx="847725" cy="447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Kindergarten/
-krippe/ -hort </a:t>
          </a:r>
          <a:r>
            <a:rPr lang="en-US" cap="none" sz="800" b="1" i="0" u="none" baseline="30000">
              <a:latin typeface="Helvetica"/>
              <a:ea typeface="Helvetica"/>
              <a:cs typeface="Helvetica"/>
            </a:rPr>
            <a:t>2)</a:t>
          </a:r>
        </a:p>
      </xdr:txBody>
    </xdr:sp>
    <xdr:clientData/>
  </xdr:twoCellAnchor>
  <xdr:twoCellAnchor>
    <xdr:from>
      <xdr:col>1</xdr:col>
      <xdr:colOff>28575</xdr:colOff>
      <xdr:row>3</xdr:row>
      <xdr:rowOff>19050</xdr:rowOff>
    </xdr:from>
    <xdr:to>
      <xdr:col>1</xdr:col>
      <xdr:colOff>876300</xdr:colOff>
      <xdr:row>6</xdr:row>
      <xdr:rowOff>133350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323975" y="504825"/>
          <a:ext cx="847725" cy="600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Insgesamt</a:t>
          </a:r>
        </a:p>
      </xdr:txBody>
    </xdr:sp>
    <xdr:clientData/>
  </xdr:twoCellAnchor>
  <xdr:twoCellAnchor>
    <xdr:from>
      <xdr:col>0</xdr:col>
      <xdr:colOff>28575</xdr:colOff>
      <xdr:row>3</xdr:row>
      <xdr:rowOff>19050</xdr:rowOff>
    </xdr:from>
    <xdr:to>
      <xdr:col>0</xdr:col>
      <xdr:colOff>1266825</xdr:colOff>
      <xdr:row>6</xdr:row>
      <xdr:rowOff>133350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8575" y="504825"/>
          <a:ext cx="1238250" cy="600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Kreis
Planungsregion
Land</a:t>
          </a:r>
        </a:p>
      </xdr:txBody>
    </xdr:sp>
    <xdr:clientData/>
  </xdr:twoCellAnchor>
  <xdr:twoCellAnchor>
    <xdr:from>
      <xdr:col>0</xdr:col>
      <xdr:colOff>28575</xdr:colOff>
      <xdr:row>52</xdr:row>
      <xdr:rowOff>104775</xdr:rowOff>
    </xdr:from>
    <xdr:to>
      <xdr:col>0</xdr:col>
      <xdr:colOff>438150</xdr:colOff>
      <xdr:row>52</xdr:row>
      <xdr:rowOff>104775</xdr:rowOff>
    </xdr:to>
    <xdr:sp>
      <xdr:nvSpPr>
        <xdr:cNvPr id="4" name="Line 4"/>
        <xdr:cNvSpPr>
          <a:spLocks/>
        </xdr:cNvSpPr>
      </xdr:nvSpPr>
      <xdr:spPr>
        <a:xfrm>
          <a:off x="28575" y="8505825"/>
          <a:ext cx="4095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5</xdr:row>
      <xdr:rowOff>19050</xdr:rowOff>
    </xdr:from>
    <xdr:to>
      <xdr:col>5</xdr:col>
      <xdr:colOff>714375</xdr:colOff>
      <xdr:row>6</xdr:row>
      <xdr:rowOff>142875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4067175" y="828675"/>
          <a:ext cx="68580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Erwerbslose</a:t>
          </a:r>
        </a:p>
      </xdr:txBody>
    </xdr:sp>
    <xdr:clientData/>
  </xdr:twoCellAnchor>
  <xdr:twoCellAnchor>
    <xdr:from>
      <xdr:col>2</xdr:col>
      <xdr:colOff>38100</xdr:colOff>
      <xdr:row>4</xdr:row>
      <xdr:rowOff>28575</xdr:rowOff>
    </xdr:from>
    <xdr:to>
      <xdr:col>2</xdr:col>
      <xdr:colOff>714375</xdr:colOff>
      <xdr:row>6</xdr:row>
      <xdr:rowOff>133350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1933575" y="676275"/>
          <a:ext cx="67627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Erwerbs-
personen</a:t>
          </a:r>
        </a:p>
      </xdr:txBody>
    </xdr:sp>
    <xdr:clientData/>
  </xdr:twoCellAnchor>
  <xdr:twoCellAnchor>
    <xdr:from>
      <xdr:col>1</xdr:col>
      <xdr:colOff>38100</xdr:colOff>
      <xdr:row>3</xdr:row>
      <xdr:rowOff>19050</xdr:rowOff>
    </xdr:from>
    <xdr:to>
      <xdr:col>1</xdr:col>
      <xdr:colOff>714375</xdr:colOff>
      <xdr:row>6</xdr:row>
      <xdr:rowOff>142875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1219200" y="504825"/>
          <a:ext cx="676275" cy="609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Insgesamt</a:t>
          </a:r>
        </a:p>
      </xdr:txBody>
    </xdr:sp>
    <xdr:clientData/>
  </xdr:twoCellAnchor>
  <xdr:twoCellAnchor>
    <xdr:from>
      <xdr:col>0</xdr:col>
      <xdr:colOff>28575</xdr:colOff>
      <xdr:row>3</xdr:row>
      <xdr:rowOff>28575</xdr:rowOff>
    </xdr:from>
    <xdr:to>
      <xdr:col>0</xdr:col>
      <xdr:colOff>1123950</xdr:colOff>
      <xdr:row>6</xdr:row>
      <xdr:rowOff>133350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28575" y="514350"/>
          <a:ext cx="1095375" cy="590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Kreis
Planungsregion
Land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ugendlich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1.1"/>
      <sheetName val="Tab1.2"/>
      <sheetName val="Tab1.3"/>
      <sheetName val="Tab1.4"/>
      <sheetName val="Tab2.1"/>
      <sheetName val="Tab2.2"/>
      <sheetName val="Tab2.3"/>
      <sheetName val="Tab3.1"/>
      <sheetName val="Tab3.2"/>
      <sheetName val="Tab3.3"/>
      <sheetName val="Tabelle2"/>
      <sheetName val="Tabelle16"/>
    </sheetNames>
    <sheetDataSet>
      <sheetData sheetId="0">
        <row r="9">
          <cell r="C9">
            <v>150.5</v>
          </cell>
          <cell r="D9">
            <v>176.1</v>
          </cell>
          <cell r="E9">
            <v>182.9</v>
          </cell>
          <cell r="F9">
            <v>150.2</v>
          </cell>
          <cell r="G9">
            <v>172.7</v>
          </cell>
        </row>
        <row r="10">
          <cell r="C10">
            <v>130.9</v>
          </cell>
          <cell r="D10">
            <v>167.9</v>
          </cell>
          <cell r="E10">
            <v>183.3</v>
          </cell>
          <cell r="F10">
            <v>147.8</v>
          </cell>
          <cell r="G10">
            <v>161.9</v>
          </cell>
        </row>
        <row r="11">
          <cell r="C11">
            <v>113.6</v>
          </cell>
          <cell r="D11">
            <v>160.4</v>
          </cell>
          <cell r="E11">
            <v>183.5</v>
          </cell>
          <cell r="F11">
            <v>149.8</v>
          </cell>
          <cell r="G11">
            <v>155.3</v>
          </cell>
        </row>
        <row r="12">
          <cell r="C12">
            <v>85.9</v>
          </cell>
          <cell r="D12">
            <v>153.1</v>
          </cell>
          <cell r="E12">
            <v>174.8</v>
          </cell>
          <cell r="F12">
            <v>161</v>
          </cell>
          <cell r="G12">
            <v>141.7</v>
          </cell>
        </row>
        <row r="13">
          <cell r="C13">
            <v>79.5</v>
          </cell>
          <cell r="D13">
            <v>155.2</v>
          </cell>
          <cell r="E13">
            <v>174.9</v>
          </cell>
          <cell r="F13">
            <v>162.4</v>
          </cell>
          <cell r="G13">
            <v>139.7</v>
          </cell>
        </row>
        <row r="14">
          <cell r="C14">
            <v>64</v>
          </cell>
          <cell r="D14">
            <v>158.4</v>
          </cell>
          <cell r="E14">
            <v>173.9</v>
          </cell>
          <cell r="F14">
            <v>165.7</v>
          </cell>
          <cell r="G14">
            <v>126.7</v>
          </cell>
        </row>
        <row r="15">
          <cell r="C15">
            <v>66.5</v>
          </cell>
          <cell r="D15">
            <v>131.7</v>
          </cell>
          <cell r="E15">
            <v>170.9</v>
          </cell>
          <cell r="F15">
            <v>173.6</v>
          </cell>
          <cell r="G15">
            <v>128.3</v>
          </cell>
        </row>
        <row r="16">
          <cell r="C16">
            <v>68.1</v>
          </cell>
          <cell r="D16">
            <v>113.7</v>
          </cell>
          <cell r="E16">
            <v>176.6</v>
          </cell>
          <cell r="F16">
            <v>176</v>
          </cell>
          <cell r="G16">
            <v>134.2</v>
          </cell>
        </row>
        <row r="17">
          <cell r="C17">
            <v>68.8</v>
          </cell>
          <cell r="D17">
            <v>99.2</v>
          </cell>
          <cell r="E17">
            <v>171.7</v>
          </cell>
          <cell r="F17">
            <v>175.4</v>
          </cell>
          <cell r="G17">
            <v>139</v>
          </cell>
        </row>
        <row r="18">
          <cell r="C18">
            <v>75.8</v>
          </cell>
          <cell r="D18">
            <v>80.2</v>
          </cell>
          <cell r="E18">
            <v>163.9</v>
          </cell>
          <cell r="F18">
            <v>176.2</v>
          </cell>
          <cell r="G18">
            <v>150.1</v>
          </cell>
        </row>
        <row r="19">
          <cell r="C19">
            <v>78.4</v>
          </cell>
          <cell r="D19">
            <v>66.3</v>
          </cell>
          <cell r="E19">
            <v>150.6</v>
          </cell>
          <cell r="F19">
            <v>171</v>
          </cell>
          <cell r="G19">
            <v>152.8</v>
          </cell>
        </row>
        <row r="20">
          <cell r="C20">
            <v>77.3</v>
          </cell>
          <cell r="D20">
            <v>66</v>
          </cell>
          <cell r="E20">
            <v>135.2</v>
          </cell>
          <cell r="F20">
            <v>171.9</v>
          </cell>
          <cell r="G20">
            <v>158</v>
          </cell>
        </row>
        <row r="21">
          <cell r="C21">
            <v>81.8</v>
          </cell>
          <cell r="D21">
            <v>68.4</v>
          </cell>
          <cell r="E21">
            <v>113.1</v>
          </cell>
          <cell r="F21">
            <v>164.3</v>
          </cell>
          <cell r="G21">
            <v>158.8</v>
          </cell>
        </row>
        <row r="26">
          <cell r="C26">
            <v>78.3</v>
          </cell>
          <cell r="D26">
            <v>91.8</v>
          </cell>
          <cell r="E26">
            <v>94.7</v>
          </cell>
          <cell r="F26">
            <v>79.2</v>
          </cell>
          <cell r="G26">
            <v>87.8</v>
          </cell>
        </row>
        <row r="27">
          <cell r="C27">
            <v>65.5</v>
          </cell>
          <cell r="D27">
            <v>88.6</v>
          </cell>
          <cell r="E27">
            <v>93.4</v>
          </cell>
          <cell r="F27">
            <v>78.7</v>
          </cell>
          <cell r="G27">
            <v>84.7</v>
          </cell>
        </row>
        <row r="28">
          <cell r="C28">
            <v>58.7</v>
          </cell>
          <cell r="D28">
            <v>84.9</v>
          </cell>
          <cell r="E28">
            <v>95.9</v>
          </cell>
          <cell r="F28">
            <v>79.6</v>
          </cell>
          <cell r="G28">
            <v>82.9</v>
          </cell>
        </row>
        <row r="29">
          <cell r="C29">
            <v>44.5</v>
          </cell>
          <cell r="D29">
            <v>82.8</v>
          </cell>
          <cell r="E29">
            <v>90.5</v>
          </cell>
          <cell r="F29">
            <v>84.1</v>
          </cell>
          <cell r="G29">
            <v>78.5</v>
          </cell>
        </row>
        <row r="30">
          <cell r="C30">
            <v>40.3</v>
          </cell>
          <cell r="D30">
            <v>83.2</v>
          </cell>
          <cell r="E30">
            <v>90.5</v>
          </cell>
          <cell r="F30">
            <v>83.6</v>
          </cell>
          <cell r="G30">
            <v>75.4</v>
          </cell>
        </row>
        <row r="31">
          <cell r="C31">
            <v>32.3</v>
          </cell>
          <cell r="D31">
            <v>83.4</v>
          </cell>
          <cell r="E31">
            <v>90.3</v>
          </cell>
          <cell r="F31">
            <v>86.4</v>
          </cell>
          <cell r="G31">
            <v>70.6</v>
          </cell>
        </row>
        <row r="32">
          <cell r="C32">
            <v>33.1</v>
          </cell>
          <cell r="D32">
            <v>68.2</v>
          </cell>
          <cell r="E32">
            <v>87.4</v>
          </cell>
          <cell r="F32">
            <v>88.7</v>
          </cell>
          <cell r="G32">
            <v>69.3</v>
          </cell>
        </row>
        <row r="33">
          <cell r="C33">
            <v>34.4</v>
          </cell>
          <cell r="D33">
            <v>58.3</v>
          </cell>
          <cell r="E33">
            <v>89.4</v>
          </cell>
          <cell r="F33">
            <v>91.2</v>
          </cell>
          <cell r="G33">
            <v>74.8</v>
          </cell>
        </row>
        <row r="34">
          <cell r="C34">
            <v>32.9</v>
          </cell>
          <cell r="D34">
            <v>53.7</v>
          </cell>
          <cell r="E34">
            <v>85.7</v>
          </cell>
          <cell r="F34">
            <v>92.7</v>
          </cell>
          <cell r="G34">
            <v>75.5</v>
          </cell>
        </row>
        <row r="35">
          <cell r="C35">
            <v>38.9</v>
          </cell>
          <cell r="D35">
            <v>41.5</v>
          </cell>
          <cell r="E35">
            <v>82</v>
          </cell>
          <cell r="F35">
            <v>93</v>
          </cell>
          <cell r="G35">
            <v>78.9</v>
          </cell>
        </row>
        <row r="36">
          <cell r="C36">
            <v>39.6</v>
          </cell>
          <cell r="D36">
            <v>32.8</v>
          </cell>
          <cell r="E36">
            <v>78.3</v>
          </cell>
          <cell r="F36">
            <v>88.6</v>
          </cell>
          <cell r="G36">
            <v>81.8</v>
          </cell>
        </row>
        <row r="37">
          <cell r="C37">
            <v>40</v>
          </cell>
          <cell r="D37">
            <v>33.5</v>
          </cell>
          <cell r="E37">
            <v>71</v>
          </cell>
          <cell r="F37">
            <v>88.3</v>
          </cell>
          <cell r="G37">
            <v>84.7</v>
          </cell>
        </row>
        <row r="38">
          <cell r="C38">
            <v>40.8</v>
          </cell>
          <cell r="D38">
            <v>35.7</v>
          </cell>
          <cell r="E38">
            <v>58.8</v>
          </cell>
          <cell r="F38">
            <v>84.8</v>
          </cell>
          <cell r="G38">
            <v>85.6</v>
          </cell>
        </row>
        <row r="43">
          <cell r="C43">
            <v>72.2</v>
          </cell>
          <cell r="D43">
            <v>84.3</v>
          </cell>
          <cell r="E43">
            <v>88.2</v>
          </cell>
          <cell r="F43">
            <v>71</v>
          </cell>
          <cell r="G43">
            <v>84.9</v>
          </cell>
        </row>
        <row r="44">
          <cell r="C44">
            <v>65.4</v>
          </cell>
          <cell r="D44">
            <v>79.3</v>
          </cell>
          <cell r="E44">
            <v>89.9</v>
          </cell>
          <cell r="F44">
            <v>69.1</v>
          </cell>
          <cell r="G44">
            <v>77.2</v>
          </cell>
        </row>
        <row r="45">
          <cell r="C45">
            <v>54.9</v>
          </cell>
          <cell r="D45">
            <v>75.5</v>
          </cell>
          <cell r="E45">
            <v>87.6</v>
          </cell>
          <cell r="F45">
            <v>70.2</v>
          </cell>
          <cell r="G45">
            <v>72.4</v>
          </cell>
        </row>
        <row r="46">
          <cell r="C46">
            <v>41.3</v>
          </cell>
          <cell r="D46">
            <v>70.3</v>
          </cell>
          <cell r="E46">
            <v>84.3</v>
          </cell>
          <cell r="F46">
            <v>76.9</v>
          </cell>
          <cell r="G46">
            <v>63.2</v>
          </cell>
        </row>
        <row r="47">
          <cell r="C47">
            <v>39.2</v>
          </cell>
          <cell r="D47">
            <v>72</v>
          </cell>
          <cell r="E47">
            <v>84.4</v>
          </cell>
          <cell r="F47">
            <v>78.8</v>
          </cell>
          <cell r="G47">
            <v>64.3</v>
          </cell>
        </row>
        <row r="48">
          <cell r="C48">
            <v>31.9</v>
          </cell>
          <cell r="D48">
            <v>74.7</v>
          </cell>
          <cell r="E48">
            <v>83.5</v>
          </cell>
          <cell r="F48">
            <v>79.3</v>
          </cell>
          <cell r="G48">
            <v>56.1</v>
          </cell>
        </row>
        <row r="49">
          <cell r="C49">
            <v>33.4</v>
          </cell>
          <cell r="D49">
            <v>63.5</v>
          </cell>
          <cell r="E49">
            <v>83.5</v>
          </cell>
          <cell r="F49">
            <v>84.9</v>
          </cell>
          <cell r="G49">
            <v>59</v>
          </cell>
        </row>
        <row r="50">
          <cell r="C50">
            <v>33.7</v>
          </cell>
          <cell r="D50">
            <v>55.4</v>
          </cell>
          <cell r="E50">
            <v>87.2</v>
          </cell>
          <cell r="F50">
            <v>84.8</v>
          </cell>
          <cell r="G50">
            <v>59.4</v>
          </cell>
        </row>
        <row r="51">
          <cell r="C51">
            <v>35.9</v>
          </cell>
          <cell r="D51">
            <v>45.5</v>
          </cell>
          <cell r="E51">
            <v>86</v>
          </cell>
          <cell r="F51">
            <v>83</v>
          </cell>
          <cell r="G51">
            <v>63.5</v>
          </cell>
        </row>
        <row r="52">
          <cell r="C52">
            <v>36.9</v>
          </cell>
          <cell r="D52">
            <v>38.7</v>
          </cell>
          <cell r="E52">
            <v>81.9</v>
          </cell>
          <cell r="F52">
            <v>83.2</v>
          </cell>
          <cell r="G52">
            <v>71.2</v>
          </cell>
        </row>
        <row r="53">
          <cell r="C53">
            <v>38.8</v>
          </cell>
          <cell r="D53">
            <v>33.5</v>
          </cell>
          <cell r="E53">
            <v>72.3</v>
          </cell>
          <cell r="F53">
            <v>82.4</v>
          </cell>
          <cell r="G53">
            <v>70.9</v>
          </cell>
        </row>
        <row r="54">
          <cell r="C54">
            <v>37.3</v>
          </cell>
          <cell r="D54">
            <v>32.5</v>
          </cell>
          <cell r="E54">
            <v>64.2</v>
          </cell>
          <cell r="F54">
            <v>83.7</v>
          </cell>
          <cell r="G54">
            <v>73.3</v>
          </cell>
        </row>
        <row r="55">
          <cell r="C55">
            <v>41</v>
          </cell>
          <cell r="D55">
            <v>32.7</v>
          </cell>
          <cell r="E55">
            <v>54.4</v>
          </cell>
          <cell r="F55">
            <v>79.5</v>
          </cell>
          <cell r="G55">
            <v>73.2</v>
          </cell>
        </row>
      </sheetData>
      <sheetData sheetId="1">
        <row r="10">
          <cell r="C10">
            <v>159.7</v>
          </cell>
          <cell r="D10">
            <v>186.7</v>
          </cell>
          <cell r="E10">
            <v>11.4</v>
          </cell>
          <cell r="F10">
            <v>58.1</v>
          </cell>
          <cell r="G10">
            <v>6.8</v>
          </cell>
          <cell r="H10">
            <v>13.2</v>
          </cell>
        </row>
        <row r="11">
          <cell r="C11">
            <v>148.3</v>
          </cell>
          <cell r="D11">
            <v>197.2</v>
          </cell>
          <cell r="E11">
            <v>19.8</v>
          </cell>
          <cell r="F11">
            <v>61.8</v>
          </cell>
          <cell r="G11">
            <v>4.3</v>
          </cell>
          <cell r="H11">
            <v>15.8</v>
          </cell>
        </row>
        <row r="12">
          <cell r="C12">
            <v>144.4</v>
          </cell>
          <cell r="D12">
            <v>198.7</v>
          </cell>
          <cell r="E12">
            <v>20.8</v>
          </cell>
          <cell r="F12">
            <v>64.1</v>
          </cell>
          <cell r="G12">
            <v>7.1</v>
          </cell>
          <cell r="H12">
            <v>15.2</v>
          </cell>
        </row>
        <row r="13">
          <cell r="C13">
            <v>141.1</v>
          </cell>
          <cell r="D13">
            <v>195.3</v>
          </cell>
          <cell r="E13">
            <v>30.2</v>
          </cell>
          <cell r="F13">
            <v>60.2</v>
          </cell>
          <cell r="G13">
            <v>7.6</v>
          </cell>
          <cell r="H13">
            <v>16.1</v>
          </cell>
        </row>
        <row r="14">
          <cell r="C14">
            <v>147.4</v>
          </cell>
          <cell r="D14">
            <v>194.4</v>
          </cell>
          <cell r="E14">
            <v>35.2</v>
          </cell>
          <cell r="F14">
            <v>60.4</v>
          </cell>
          <cell r="G14">
            <v>8</v>
          </cell>
          <cell r="H14">
            <v>14.7</v>
          </cell>
        </row>
        <row r="15">
          <cell r="C15">
            <v>141.1</v>
          </cell>
          <cell r="D15">
            <v>199.9</v>
          </cell>
          <cell r="E15">
            <v>32.2</v>
          </cell>
          <cell r="F15">
            <v>74.2</v>
          </cell>
          <cell r="G15">
            <v>9.2</v>
          </cell>
          <cell r="H15">
            <v>12.5</v>
          </cell>
        </row>
        <row r="16">
          <cell r="C16">
            <v>128.4</v>
          </cell>
          <cell r="D16">
            <v>203</v>
          </cell>
          <cell r="E16">
            <v>36.3</v>
          </cell>
          <cell r="F16">
            <v>75.7</v>
          </cell>
          <cell r="G16">
            <v>9.5</v>
          </cell>
          <cell r="H16">
            <v>17.7</v>
          </cell>
        </row>
        <row r="17">
          <cell r="C17">
            <v>121.7</v>
          </cell>
          <cell r="D17">
            <v>208.4</v>
          </cell>
          <cell r="E17">
            <v>37.9</v>
          </cell>
          <cell r="F17">
            <v>77.7</v>
          </cell>
          <cell r="G17">
            <v>11</v>
          </cell>
          <cell r="H17">
            <v>17.2</v>
          </cell>
        </row>
        <row r="18">
          <cell r="C18">
            <v>103.7</v>
          </cell>
          <cell r="D18">
            <v>204.2</v>
          </cell>
          <cell r="E18">
            <v>36.1</v>
          </cell>
          <cell r="F18">
            <v>80.9</v>
          </cell>
          <cell r="G18">
            <v>9.8</v>
          </cell>
          <cell r="H18">
            <v>20.9</v>
          </cell>
        </row>
        <row r="19">
          <cell r="C19">
            <v>82.6</v>
          </cell>
          <cell r="D19">
            <v>200.2</v>
          </cell>
          <cell r="E19">
            <v>35.9</v>
          </cell>
          <cell r="F19">
            <v>81.5</v>
          </cell>
          <cell r="G19">
            <v>9.3</v>
          </cell>
          <cell r="H19">
            <v>22</v>
          </cell>
        </row>
        <row r="20">
          <cell r="C20">
            <v>69.1</v>
          </cell>
          <cell r="D20">
            <v>191</v>
          </cell>
          <cell r="E20">
            <v>34.1</v>
          </cell>
          <cell r="F20">
            <v>78.5</v>
          </cell>
          <cell r="G20">
            <v>10.8</v>
          </cell>
          <cell r="H20">
            <v>22.2</v>
          </cell>
        </row>
        <row r="21">
          <cell r="C21">
            <v>57.4</v>
          </cell>
          <cell r="D21">
            <v>179.5</v>
          </cell>
          <cell r="E21">
            <v>34.6</v>
          </cell>
          <cell r="F21">
            <v>80.1</v>
          </cell>
          <cell r="G21">
            <v>12.3</v>
          </cell>
          <cell r="H21">
            <v>27.5</v>
          </cell>
        </row>
        <row r="22">
          <cell r="C22">
            <v>52.5</v>
          </cell>
          <cell r="D22">
            <v>164.5</v>
          </cell>
          <cell r="E22">
            <v>30.4</v>
          </cell>
          <cell r="F22">
            <v>90.1</v>
          </cell>
          <cell r="G22">
            <v>10.5</v>
          </cell>
          <cell r="H22">
            <v>24.1</v>
          </cell>
        </row>
      </sheetData>
      <sheetData sheetId="3">
        <row r="10">
          <cell r="D10">
            <v>210</v>
          </cell>
          <cell r="E10">
            <v>31.1</v>
          </cell>
          <cell r="F10">
            <v>591.3</v>
          </cell>
        </row>
        <row r="11">
          <cell r="D11">
            <v>175.9</v>
          </cell>
          <cell r="E11">
            <v>34.90000000000006</v>
          </cell>
          <cell r="F11">
            <v>581</v>
          </cell>
        </row>
        <row r="12">
          <cell r="D12">
            <v>165.5</v>
          </cell>
          <cell r="E12">
            <v>36.09999999999991</v>
          </cell>
          <cell r="F12">
            <v>561</v>
          </cell>
        </row>
        <row r="13">
          <cell r="D13">
            <v>157</v>
          </cell>
          <cell r="E13">
            <v>26.3</v>
          </cell>
          <cell r="F13">
            <v>532.8</v>
          </cell>
        </row>
        <row r="14">
          <cell r="D14">
            <v>148</v>
          </cell>
          <cell r="E14">
            <v>24.800000000000068</v>
          </cell>
          <cell r="F14">
            <v>538.9</v>
          </cell>
        </row>
        <row r="15">
          <cell r="D15">
            <v>141.1</v>
          </cell>
          <cell r="E15">
            <v>21</v>
          </cell>
          <cell r="F15">
            <v>527.1</v>
          </cell>
        </row>
        <row r="16">
          <cell r="D16">
            <v>145.7</v>
          </cell>
          <cell r="E16">
            <v>17.9</v>
          </cell>
          <cell r="F16">
            <v>507.4</v>
          </cell>
        </row>
        <row r="17">
          <cell r="D17">
            <v>147.3</v>
          </cell>
          <cell r="E17">
            <v>19.59999999999991</v>
          </cell>
          <cell r="F17">
            <v>501.7</v>
          </cell>
        </row>
        <row r="18">
          <cell r="D18">
            <v>158</v>
          </cell>
          <cell r="E18">
            <v>15.5</v>
          </cell>
          <cell r="F18">
            <v>480.6</v>
          </cell>
        </row>
        <row r="19">
          <cell r="D19">
            <v>159.6</v>
          </cell>
          <cell r="E19">
            <v>20.999999999999915</v>
          </cell>
          <cell r="F19">
            <v>465.6</v>
          </cell>
        </row>
        <row r="20">
          <cell r="D20">
            <v>153.8</v>
          </cell>
          <cell r="E20">
            <v>23.1</v>
          </cell>
          <cell r="F20">
            <v>442.1</v>
          </cell>
        </row>
        <row r="21">
          <cell r="D21">
            <v>152.4</v>
          </cell>
          <cell r="E21">
            <v>27.7</v>
          </cell>
          <cell r="F21">
            <v>428.3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oleObject" Target="../embeddings/oleObject_2_3.bin" /><Relationship Id="rId5" Type="http://schemas.openxmlformats.org/officeDocument/2006/relationships/oleObject" Target="../embeddings/oleObject_2_4.bin" /><Relationship Id="rId6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workbookViewId="0" topLeftCell="A1">
      <selection activeCell="A1" sqref="A1:H1"/>
    </sheetView>
  </sheetViews>
  <sheetFormatPr defaultColWidth="11.421875" defaultRowHeight="12.75"/>
  <sheetData>
    <row r="1" spans="1:8" ht="15.75">
      <c r="A1" s="131" t="s">
        <v>220</v>
      </c>
      <c r="B1" s="131"/>
      <c r="C1" s="131"/>
      <c r="D1" s="131"/>
      <c r="E1" s="131"/>
      <c r="F1" s="131"/>
      <c r="G1" s="131"/>
      <c r="H1" s="131"/>
    </row>
    <row r="2" ht="15">
      <c r="A2" s="127"/>
    </row>
    <row r="3" ht="15">
      <c r="A3" s="127"/>
    </row>
    <row r="4" ht="15">
      <c r="A4" s="128" t="s">
        <v>245</v>
      </c>
    </row>
    <row r="5" ht="15">
      <c r="A5" s="128" t="s">
        <v>246</v>
      </c>
    </row>
    <row r="6" ht="15">
      <c r="A6" s="127"/>
    </row>
    <row r="7" ht="30">
      <c r="A7" s="129" t="s">
        <v>221</v>
      </c>
    </row>
    <row r="8" ht="30">
      <c r="A8" s="129" t="s">
        <v>222</v>
      </c>
    </row>
    <row r="9" ht="14.25">
      <c r="A9" s="128" t="s">
        <v>223</v>
      </c>
    </row>
    <row r="10" ht="14.25">
      <c r="A10" s="128"/>
    </row>
    <row r="11" ht="14.25">
      <c r="A11" s="128"/>
    </row>
    <row r="12" ht="14.25">
      <c r="A12" s="128"/>
    </row>
    <row r="13" ht="14.25">
      <c r="A13" s="128" t="s">
        <v>224</v>
      </c>
    </row>
    <row r="14" ht="14.25">
      <c r="A14" s="128" t="s">
        <v>247</v>
      </c>
    </row>
    <row r="15" ht="14.25">
      <c r="A15" s="128"/>
    </row>
    <row r="16" ht="14.25">
      <c r="A16" s="128" t="s">
        <v>225</v>
      </c>
    </row>
    <row r="17" ht="14.25">
      <c r="A17" s="128"/>
    </row>
    <row r="18" ht="14.25">
      <c r="A18" s="128"/>
    </row>
    <row r="19" ht="14.25">
      <c r="A19" s="128" t="s">
        <v>226</v>
      </c>
    </row>
    <row r="20" ht="14.25">
      <c r="A20" s="128" t="s">
        <v>227</v>
      </c>
    </row>
    <row r="21" ht="14.25">
      <c r="A21" s="128" t="s">
        <v>228</v>
      </c>
    </row>
    <row r="22" ht="14.25">
      <c r="A22" s="128" t="s">
        <v>229</v>
      </c>
    </row>
    <row r="23" ht="14.25">
      <c r="A23" s="128"/>
    </row>
    <row r="24" ht="14.25">
      <c r="A24" s="128" t="s">
        <v>230</v>
      </c>
    </row>
    <row r="25" ht="14.25">
      <c r="A25" s="128"/>
    </row>
    <row r="26" ht="14.25">
      <c r="A26" s="128"/>
    </row>
    <row r="27" ht="15">
      <c r="A27" s="130" t="s">
        <v>231</v>
      </c>
    </row>
    <row r="28" ht="14.25">
      <c r="A28" s="128" t="s">
        <v>238</v>
      </c>
    </row>
    <row r="29" ht="14.25">
      <c r="A29" s="128" t="s">
        <v>239</v>
      </c>
    </row>
    <row r="30" ht="14.25">
      <c r="A30" s="128" t="s">
        <v>240</v>
      </c>
    </row>
    <row r="31" ht="14.25">
      <c r="A31" s="128" t="s">
        <v>241</v>
      </c>
    </row>
    <row r="32" ht="14.25">
      <c r="A32" s="128"/>
    </row>
    <row r="33" ht="15">
      <c r="A33" s="130" t="s">
        <v>232</v>
      </c>
    </row>
    <row r="34" ht="14.25">
      <c r="A34" s="128" t="s">
        <v>242</v>
      </c>
    </row>
    <row r="35" ht="14.25">
      <c r="A35" s="128" t="s">
        <v>243</v>
      </c>
    </row>
    <row r="36" ht="14.25">
      <c r="A36" s="128" t="s">
        <v>244</v>
      </c>
    </row>
    <row r="37" ht="14.25">
      <c r="A37" s="128" t="s">
        <v>233</v>
      </c>
    </row>
    <row r="38" ht="14.25">
      <c r="A38" s="128" t="s">
        <v>234</v>
      </c>
    </row>
    <row r="39" ht="14.25">
      <c r="A39" s="128"/>
    </row>
    <row r="40" ht="14.25">
      <c r="A40" s="128"/>
    </row>
    <row r="41" ht="14.25">
      <c r="A41" s="128"/>
    </row>
    <row r="42" ht="15">
      <c r="A42" s="130" t="s">
        <v>235</v>
      </c>
    </row>
    <row r="43" ht="14.25">
      <c r="A43" s="128" t="s">
        <v>236</v>
      </c>
    </row>
    <row r="44" ht="15">
      <c r="A44" s="130" t="s">
        <v>237</v>
      </c>
    </row>
  </sheetData>
  <mergeCells count="1">
    <mergeCell ref="A1:H1"/>
  </mergeCells>
  <printOptions/>
  <pageMargins left="0.75" right="0.75" top="1" bottom="1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9"/>
  <dimension ref="A1:K33"/>
  <sheetViews>
    <sheetView workbookViewId="0" topLeftCell="A1">
      <selection activeCell="H12" sqref="H12"/>
    </sheetView>
  </sheetViews>
  <sheetFormatPr defaultColWidth="11.421875" defaultRowHeight="12.75"/>
  <cols>
    <col min="1" max="7" width="11.421875" style="1" customWidth="1"/>
    <col min="8" max="8" width="22.57421875" style="0" customWidth="1"/>
  </cols>
  <sheetData>
    <row r="1" spans="1:7" ht="12.75">
      <c r="A1" s="133" t="s">
        <v>156</v>
      </c>
      <c r="B1" s="133"/>
      <c r="C1" s="133"/>
      <c r="D1" s="133"/>
      <c r="E1" s="133"/>
      <c r="F1" s="133"/>
      <c r="G1" s="133"/>
    </row>
    <row r="2" spans="1:7" ht="12.75">
      <c r="A2" s="133" t="s">
        <v>118</v>
      </c>
      <c r="B2" s="133"/>
      <c r="C2" s="133"/>
      <c r="D2" s="133"/>
      <c r="E2" s="133"/>
      <c r="F2" s="133"/>
      <c r="G2" s="133"/>
    </row>
    <row r="4" spans="1:7" ht="12.75">
      <c r="A4" s="2"/>
      <c r="B4" s="9"/>
      <c r="C4" s="139" t="s">
        <v>39</v>
      </c>
      <c r="D4" s="139"/>
      <c r="E4" s="139"/>
      <c r="F4" s="139"/>
      <c r="G4" s="139"/>
    </row>
    <row r="5" spans="2:7" ht="10.5">
      <c r="B5" s="22"/>
      <c r="C5" s="8"/>
      <c r="D5" s="137" t="s">
        <v>4</v>
      </c>
      <c r="E5" s="137"/>
      <c r="F5" s="137"/>
      <c r="G5" s="26" t="s">
        <v>93</v>
      </c>
    </row>
    <row r="6" spans="2:7" ht="10.5">
      <c r="B6" s="22"/>
      <c r="C6" s="60"/>
      <c r="E6" s="25" t="s">
        <v>49</v>
      </c>
      <c r="G6" s="61" t="s">
        <v>94</v>
      </c>
    </row>
    <row r="7" spans="1:7" ht="12.75">
      <c r="A7" s="3"/>
      <c r="B7" s="10"/>
      <c r="C7" s="17"/>
      <c r="D7" s="3"/>
      <c r="E7" s="16" t="s">
        <v>92</v>
      </c>
      <c r="F7" s="3"/>
      <c r="G7" s="32" t="s">
        <v>38</v>
      </c>
    </row>
    <row r="8" ht="12.75">
      <c r="A8" s="4"/>
    </row>
    <row r="9" spans="1:7" ht="12.75">
      <c r="A9" s="37" t="s">
        <v>117</v>
      </c>
      <c r="B9" s="63">
        <v>263.3</v>
      </c>
      <c r="C9" s="64">
        <f>D9+F9</f>
        <v>0</v>
      </c>
      <c r="D9" s="64">
        <v>0</v>
      </c>
      <c r="E9" s="64">
        <v>0</v>
      </c>
      <c r="F9" s="64">
        <v>0</v>
      </c>
      <c r="G9" s="63">
        <v>263.3</v>
      </c>
    </row>
    <row r="10" spans="1:7" ht="12.75">
      <c r="A10" s="37"/>
      <c r="B10" s="62"/>
      <c r="C10" s="62"/>
      <c r="D10" s="62"/>
      <c r="E10" s="62"/>
      <c r="F10" s="62"/>
      <c r="G10" s="62"/>
    </row>
    <row r="11" spans="1:7" ht="12.75">
      <c r="A11" s="6" t="s">
        <v>100</v>
      </c>
      <c r="B11" s="62">
        <v>31.9</v>
      </c>
      <c r="C11" s="13">
        <v>0.3</v>
      </c>
      <c r="D11" s="13">
        <v>0.2</v>
      </c>
      <c r="E11" s="13">
        <v>0.1</v>
      </c>
      <c r="F11" s="64">
        <v>0.1</v>
      </c>
      <c r="G11" s="62">
        <v>31.8</v>
      </c>
    </row>
    <row r="12" spans="1:7" ht="12.75">
      <c r="A12" s="6" t="s">
        <v>102</v>
      </c>
      <c r="B12" s="62">
        <v>34.8</v>
      </c>
      <c r="C12" s="13">
        <v>3.4</v>
      </c>
      <c r="D12" s="13">
        <v>3.3</v>
      </c>
      <c r="E12" s="13">
        <v>2.6</v>
      </c>
      <c r="F12" s="13">
        <v>0.1</v>
      </c>
      <c r="G12" s="62">
        <v>31.2</v>
      </c>
    </row>
    <row r="13" spans="1:7" ht="12.75">
      <c r="A13" s="6" t="s">
        <v>103</v>
      </c>
      <c r="B13" s="62">
        <v>31.5</v>
      </c>
      <c r="C13" s="62">
        <v>11.2</v>
      </c>
      <c r="D13" s="62">
        <v>11</v>
      </c>
      <c r="E13" s="62">
        <v>10.3</v>
      </c>
      <c r="F13" s="13">
        <v>1.6</v>
      </c>
      <c r="G13" s="62">
        <v>20.3</v>
      </c>
    </row>
    <row r="14" spans="1:7" ht="12.75">
      <c r="A14" s="6" t="s">
        <v>104</v>
      </c>
      <c r="B14" s="62">
        <v>32.5</v>
      </c>
      <c r="C14" s="62">
        <v>16.8</v>
      </c>
      <c r="D14" s="62">
        <v>15.9</v>
      </c>
      <c r="E14" s="62">
        <v>14.4</v>
      </c>
      <c r="F14" s="13">
        <v>1.8</v>
      </c>
      <c r="G14" s="62">
        <v>15.7</v>
      </c>
    </row>
    <row r="15" spans="1:7" ht="12.75">
      <c r="A15" s="6" t="s">
        <v>105</v>
      </c>
      <c r="B15" s="62">
        <v>33.5</v>
      </c>
      <c r="C15" s="62">
        <v>24.5</v>
      </c>
      <c r="D15" s="62">
        <v>21.5</v>
      </c>
      <c r="E15" s="62">
        <v>15.2</v>
      </c>
      <c r="F15" s="13">
        <v>3</v>
      </c>
      <c r="G15" s="66">
        <v>9</v>
      </c>
    </row>
    <row r="16" spans="1:7" ht="12.75">
      <c r="A16" s="39"/>
      <c r="B16" s="62"/>
      <c r="C16" s="62"/>
      <c r="D16" s="62"/>
      <c r="E16" s="62"/>
      <c r="F16" s="13"/>
      <c r="G16" s="62"/>
    </row>
    <row r="17" spans="1:7" ht="12.75">
      <c r="A17" s="40" t="s">
        <v>106</v>
      </c>
      <c r="B17" s="63">
        <v>164.3</v>
      </c>
      <c r="C17" s="63">
        <v>56.2</v>
      </c>
      <c r="D17" s="63">
        <v>51.8</v>
      </c>
      <c r="E17" s="63">
        <v>42.8</v>
      </c>
      <c r="F17" s="13">
        <v>3</v>
      </c>
      <c r="G17" s="63">
        <v>108</v>
      </c>
    </row>
    <row r="18" spans="1:7" ht="12.75">
      <c r="A18" s="38"/>
      <c r="B18" s="62"/>
      <c r="C18" s="62"/>
      <c r="D18" s="62"/>
      <c r="E18" s="62"/>
      <c r="F18" s="62"/>
      <c r="G18" s="62"/>
    </row>
    <row r="19" spans="1:7" ht="12.75">
      <c r="A19" s="6" t="s">
        <v>107</v>
      </c>
      <c r="B19" s="62">
        <v>33.7</v>
      </c>
      <c r="C19" s="62">
        <v>22.9</v>
      </c>
      <c r="D19" s="62">
        <v>18.8</v>
      </c>
      <c r="E19" s="66">
        <v>7.7</v>
      </c>
      <c r="F19" s="13">
        <v>2.8</v>
      </c>
      <c r="G19" s="62">
        <v>10.8</v>
      </c>
    </row>
    <row r="20" spans="1:7" ht="12.75">
      <c r="A20" s="6" t="s">
        <v>108</v>
      </c>
      <c r="B20" s="62">
        <v>31</v>
      </c>
      <c r="C20" s="62">
        <v>21</v>
      </c>
      <c r="D20" s="62">
        <v>17</v>
      </c>
      <c r="E20" s="13">
        <v>2.8</v>
      </c>
      <c r="F20" s="13">
        <v>2.8</v>
      </c>
      <c r="G20" s="62">
        <v>10</v>
      </c>
    </row>
    <row r="21" spans="1:7" ht="12.75">
      <c r="A21" s="6" t="s">
        <v>109</v>
      </c>
      <c r="B21" s="62">
        <v>32.8</v>
      </c>
      <c r="C21" s="62">
        <v>23.6</v>
      </c>
      <c r="D21" s="62">
        <v>19.2</v>
      </c>
      <c r="E21" s="13">
        <v>2.8</v>
      </c>
      <c r="F21" s="13">
        <v>4.7</v>
      </c>
      <c r="G21" s="66">
        <v>9.2</v>
      </c>
    </row>
    <row r="22" spans="1:7" ht="12.75">
      <c r="A22" s="6" t="s">
        <v>110</v>
      </c>
      <c r="B22" s="62">
        <v>33.1</v>
      </c>
      <c r="C22" s="62">
        <v>25.2</v>
      </c>
      <c r="D22" s="62">
        <v>19.9</v>
      </c>
      <c r="E22" s="13">
        <v>1.3</v>
      </c>
      <c r="F22" s="66">
        <v>5.3</v>
      </c>
      <c r="G22" s="66">
        <v>7.9</v>
      </c>
    </row>
    <row r="23" spans="1:7" ht="12.75">
      <c r="A23" s="6" t="s">
        <v>111</v>
      </c>
      <c r="B23" s="62">
        <v>28.1</v>
      </c>
      <c r="C23" s="62">
        <v>21.4</v>
      </c>
      <c r="D23" s="62">
        <v>18.2</v>
      </c>
      <c r="E23" s="13">
        <v>0.2</v>
      </c>
      <c r="F23" s="13">
        <v>3.8</v>
      </c>
      <c r="G23" s="66">
        <v>6.8</v>
      </c>
    </row>
    <row r="24" spans="1:7" ht="12.75">
      <c r="A24" s="39"/>
      <c r="B24" s="62"/>
      <c r="C24" s="62"/>
      <c r="D24" s="62"/>
      <c r="E24" s="62"/>
      <c r="F24" s="62"/>
      <c r="G24" s="62"/>
    </row>
    <row r="25" spans="1:7" ht="12.75">
      <c r="A25" s="40" t="s">
        <v>112</v>
      </c>
      <c r="B25" s="63">
        <v>158.8</v>
      </c>
      <c r="C25" s="63">
        <v>114.2</v>
      </c>
      <c r="D25" s="63">
        <v>93.1</v>
      </c>
      <c r="E25" s="63">
        <v>18.5</v>
      </c>
      <c r="F25" s="63">
        <v>21</v>
      </c>
      <c r="G25" s="63">
        <v>44.6</v>
      </c>
    </row>
    <row r="26" spans="1:7" ht="12.75">
      <c r="A26" s="36"/>
      <c r="B26" s="62"/>
      <c r="C26" s="62"/>
      <c r="D26" s="62"/>
      <c r="E26" s="62"/>
      <c r="F26" s="62"/>
      <c r="G26" s="62"/>
    </row>
    <row r="27" spans="1:7" ht="12.75">
      <c r="A27" s="36"/>
      <c r="B27" s="62"/>
      <c r="C27" s="62"/>
      <c r="D27" s="62"/>
      <c r="E27" s="62"/>
      <c r="F27" s="62"/>
      <c r="G27" s="62"/>
    </row>
    <row r="28" spans="1:11" ht="12.75">
      <c r="A28" s="37" t="s">
        <v>0</v>
      </c>
      <c r="B28" s="63">
        <v>586.4</v>
      </c>
      <c r="C28" s="63">
        <v>170.4</v>
      </c>
      <c r="D28" s="63">
        <v>144.9</v>
      </c>
      <c r="E28" s="63">
        <v>61.3</v>
      </c>
      <c r="F28" s="63">
        <v>25.5</v>
      </c>
      <c r="G28" s="63">
        <v>415.9</v>
      </c>
      <c r="H28" s="1" t="s">
        <v>119</v>
      </c>
      <c r="I28" s="62">
        <f>G28</f>
        <v>415.9</v>
      </c>
      <c r="J28" s="62"/>
      <c r="K28" s="67"/>
    </row>
    <row r="29" spans="2:11" ht="12.75">
      <c r="B29" s="44"/>
      <c r="H29" s="1" t="s">
        <v>40</v>
      </c>
      <c r="I29" s="62">
        <f>D28</f>
        <v>144.9</v>
      </c>
      <c r="J29" s="62"/>
      <c r="K29" s="67"/>
    </row>
    <row r="30" spans="8:10" ht="12.75">
      <c r="H30" s="1" t="s">
        <v>41</v>
      </c>
      <c r="I30" s="62">
        <f>F28</f>
        <v>25.5</v>
      </c>
      <c r="J30" s="62"/>
    </row>
    <row r="31" spans="8:10" ht="12.75">
      <c r="H31" s="1"/>
      <c r="I31" s="62"/>
      <c r="J31" s="62"/>
    </row>
    <row r="32" spans="8:10" ht="12.75">
      <c r="H32" s="1"/>
      <c r="I32" s="62"/>
      <c r="J32" s="62"/>
    </row>
    <row r="33" spans="8:10" ht="12.75">
      <c r="H33" s="1"/>
      <c r="I33" s="62"/>
      <c r="J33" s="62"/>
    </row>
  </sheetData>
  <mergeCells count="4">
    <mergeCell ref="C4:G4"/>
    <mergeCell ref="D5:F5"/>
    <mergeCell ref="A1:G1"/>
    <mergeCell ref="A2:G2"/>
  </mergeCells>
  <printOptions/>
  <pageMargins left="0.984251968503937" right="0.5905511811023623" top="0.7874015748031497" bottom="0.7874015748031497" header="0.5118110236220472" footer="0.5118110236220472"/>
  <pageSetup firstPageNumber="14" useFirstPageNumber="1" horizontalDpi="600" verticalDpi="600" orientation="portrait" paperSize="9" r:id="rId2"/>
  <headerFooter alignWithMargins="0">
    <oddHeader>&amp;C- &amp;P -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10"/>
  <dimension ref="A1:H56"/>
  <sheetViews>
    <sheetView workbookViewId="0" topLeftCell="A1">
      <selection activeCell="G18" sqref="G18"/>
    </sheetView>
  </sheetViews>
  <sheetFormatPr defaultColWidth="11.421875" defaultRowHeight="12.75"/>
  <cols>
    <col min="1" max="1" width="22.421875" style="1" customWidth="1"/>
    <col min="2" max="6" width="11.421875" style="1" customWidth="1"/>
  </cols>
  <sheetData>
    <row r="1" spans="1:6" ht="12.75">
      <c r="A1" s="132" t="s">
        <v>157</v>
      </c>
      <c r="B1" s="132"/>
      <c r="C1" s="132"/>
      <c r="D1" s="132"/>
      <c r="E1" s="132"/>
      <c r="F1" s="132"/>
    </row>
    <row r="2" spans="1:6" ht="12.75">
      <c r="A2" s="132" t="s">
        <v>142</v>
      </c>
      <c r="B2" s="132"/>
      <c r="C2" s="132"/>
      <c r="D2" s="132"/>
      <c r="E2" s="132"/>
      <c r="F2" s="132"/>
    </row>
    <row r="3" spans="1:7" ht="12.75">
      <c r="A3" s="3"/>
      <c r="B3" s="3"/>
      <c r="C3" s="3"/>
      <c r="D3" s="3"/>
      <c r="E3" s="3"/>
      <c r="F3" s="3"/>
      <c r="G3" s="74"/>
    </row>
    <row r="4" spans="2:6" ht="12.75">
      <c r="B4" s="9"/>
      <c r="C4" s="135" t="s">
        <v>39</v>
      </c>
      <c r="D4" s="135"/>
      <c r="E4" s="135"/>
      <c r="F4" s="135"/>
    </row>
    <row r="5" spans="1:6" ht="12.75">
      <c r="A5" s="1" t="s">
        <v>134</v>
      </c>
      <c r="B5" s="31" t="s">
        <v>0</v>
      </c>
      <c r="D5" s="25" t="s">
        <v>122</v>
      </c>
      <c r="E5" s="137" t="s">
        <v>4</v>
      </c>
      <c r="F5" s="137"/>
    </row>
    <row r="6" spans="1:6" ht="12.75">
      <c r="A6" s="3"/>
      <c r="B6" s="10"/>
      <c r="C6" s="3"/>
      <c r="D6" s="16" t="s">
        <v>123</v>
      </c>
      <c r="E6" s="11" t="s">
        <v>124</v>
      </c>
      <c r="F6" s="75" t="s">
        <v>125</v>
      </c>
    </row>
    <row r="7" ht="12.75">
      <c r="A7" s="4"/>
    </row>
    <row r="8" spans="1:6" ht="12.75">
      <c r="A8" s="36" t="s">
        <v>127</v>
      </c>
      <c r="B8" s="77">
        <v>46.8</v>
      </c>
      <c r="C8" s="77">
        <v>23.5</v>
      </c>
      <c r="D8" s="77">
        <v>23.3</v>
      </c>
      <c r="E8" s="82">
        <v>7.2</v>
      </c>
      <c r="F8" s="77">
        <v>16.1</v>
      </c>
    </row>
    <row r="9" spans="1:6" ht="12.75">
      <c r="A9" s="36"/>
      <c r="B9" s="77"/>
      <c r="C9" s="77"/>
      <c r="D9" s="77"/>
      <c r="E9" s="77"/>
      <c r="F9" s="77"/>
    </row>
    <row r="10" spans="1:6" ht="12.75">
      <c r="A10" s="36" t="s">
        <v>126</v>
      </c>
      <c r="B10" s="77">
        <v>48.4</v>
      </c>
      <c r="C10" s="77">
        <v>27</v>
      </c>
      <c r="D10" s="77">
        <v>21.4</v>
      </c>
      <c r="E10" s="83">
        <v>4.2</v>
      </c>
      <c r="F10" s="77">
        <v>17.1</v>
      </c>
    </row>
    <row r="11" spans="1:6" ht="12.75">
      <c r="A11" s="36"/>
      <c r="B11" s="77"/>
      <c r="C11" s="77"/>
      <c r="D11" s="77"/>
      <c r="E11" s="77"/>
      <c r="F11" s="77"/>
    </row>
    <row r="12" spans="1:6" ht="12.75">
      <c r="A12" s="36" t="s">
        <v>128</v>
      </c>
      <c r="B12" s="77">
        <v>55</v>
      </c>
      <c r="C12" s="77">
        <v>38.5</v>
      </c>
      <c r="D12" s="77">
        <v>16.5</v>
      </c>
      <c r="E12" s="83">
        <v>2.9</v>
      </c>
      <c r="F12" s="77">
        <v>13.6</v>
      </c>
    </row>
    <row r="13" spans="1:6" ht="12.75">
      <c r="A13" s="36"/>
      <c r="B13" s="77"/>
      <c r="C13" s="77"/>
      <c r="D13" s="77"/>
      <c r="E13" s="77"/>
      <c r="F13" s="77"/>
    </row>
    <row r="14" spans="1:6" ht="12.75">
      <c r="A14" s="76" t="s">
        <v>5</v>
      </c>
      <c r="B14" s="77">
        <v>112.1</v>
      </c>
      <c r="C14" s="77">
        <v>81.2</v>
      </c>
      <c r="D14" s="77">
        <v>30.9</v>
      </c>
      <c r="E14" s="82">
        <v>5.7</v>
      </c>
      <c r="F14" s="77">
        <v>25.2</v>
      </c>
    </row>
    <row r="15" spans="1:6" ht="12.75">
      <c r="A15" s="36"/>
      <c r="B15" s="77"/>
      <c r="C15" s="77"/>
      <c r="D15" s="77"/>
      <c r="E15" s="77"/>
      <c r="F15" s="77"/>
    </row>
    <row r="16" spans="1:6" ht="12.75">
      <c r="A16" s="76" t="s">
        <v>6</v>
      </c>
      <c r="B16" s="77">
        <v>96.7</v>
      </c>
      <c r="C16" s="77">
        <v>72.5</v>
      </c>
      <c r="D16" s="77">
        <v>24.2</v>
      </c>
      <c r="E16" s="83">
        <v>3.9</v>
      </c>
      <c r="F16" s="77">
        <v>20.2</v>
      </c>
    </row>
    <row r="17" spans="1:6" ht="12.75">
      <c r="A17" s="36"/>
      <c r="B17" s="77"/>
      <c r="C17" s="77"/>
      <c r="D17" s="77"/>
      <c r="E17" s="77"/>
      <c r="F17" s="77"/>
    </row>
    <row r="18" spans="1:6" ht="12.75">
      <c r="A18" s="36" t="s">
        <v>129</v>
      </c>
      <c r="B18" s="77">
        <v>83.4</v>
      </c>
      <c r="C18" s="77">
        <v>62.5</v>
      </c>
      <c r="D18" s="77">
        <v>20.9</v>
      </c>
      <c r="E18" s="83">
        <v>3.1</v>
      </c>
      <c r="F18" s="77">
        <v>17.8</v>
      </c>
    </row>
    <row r="19" spans="1:6" ht="12.75">
      <c r="A19" s="36"/>
      <c r="B19" s="77"/>
      <c r="C19" s="77"/>
      <c r="D19" s="77"/>
      <c r="E19" s="77"/>
      <c r="F19" s="77"/>
    </row>
    <row r="20" spans="1:6" ht="12.75">
      <c r="A20" s="76" t="s">
        <v>7</v>
      </c>
      <c r="B20" s="77">
        <v>85.3</v>
      </c>
      <c r="C20" s="77">
        <v>68.3</v>
      </c>
      <c r="D20" s="77">
        <v>17</v>
      </c>
      <c r="E20" s="83">
        <v>4.2</v>
      </c>
      <c r="F20" s="77">
        <v>14.5</v>
      </c>
    </row>
    <row r="21" spans="1:6" ht="12.75">
      <c r="A21" s="36"/>
      <c r="B21" s="77"/>
      <c r="C21" s="77"/>
      <c r="D21" s="77"/>
      <c r="E21" s="77"/>
      <c r="F21" s="77"/>
    </row>
    <row r="22" spans="1:6" ht="12.75">
      <c r="A22" s="76" t="s">
        <v>143</v>
      </c>
      <c r="B22" s="77">
        <v>69.8</v>
      </c>
      <c r="C22" s="77">
        <v>59.4</v>
      </c>
      <c r="D22" s="77">
        <v>10.4</v>
      </c>
      <c r="E22" s="83">
        <v>2.1</v>
      </c>
      <c r="F22" s="82">
        <v>8.3</v>
      </c>
    </row>
    <row r="23" spans="1:6" ht="12.75">
      <c r="A23" s="36"/>
      <c r="B23" s="77"/>
      <c r="C23" s="77"/>
      <c r="D23" s="77"/>
      <c r="E23" s="77"/>
      <c r="F23" s="77"/>
    </row>
    <row r="24" spans="1:6" ht="12.75">
      <c r="A24" s="36"/>
      <c r="B24" s="77"/>
      <c r="C24" s="77"/>
      <c r="D24" s="77"/>
      <c r="E24" s="77"/>
      <c r="F24" s="77"/>
    </row>
    <row r="25" spans="1:6" ht="12.75">
      <c r="A25" s="37" t="s">
        <v>0</v>
      </c>
      <c r="B25" s="78">
        <v>514.1</v>
      </c>
      <c r="C25" s="78">
        <v>370.5</v>
      </c>
      <c r="D25" s="78">
        <v>143.7</v>
      </c>
      <c r="E25" s="78">
        <v>28.7</v>
      </c>
      <c r="F25" s="78">
        <v>115</v>
      </c>
    </row>
    <row r="26" ht="12.75">
      <c r="B26" s="77"/>
    </row>
    <row r="28" spans="7:8" ht="12.75">
      <c r="G28" s="103" t="s">
        <v>121</v>
      </c>
      <c r="H28" s="102">
        <f>C25</f>
        <v>370.5</v>
      </c>
    </row>
    <row r="29" spans="7:8" ht="12.75">
      <c r="G29" s="103" t="s">
        <v>131</v>
      </c>
      <c r="H29" s="102">
        <f>E25</f>
        <v>28.7</v>
      </c>
    </row>
    <row r="30" spans="7:8" ht="12.75">
      <c r="G30" s="103" t="s">
        <v>132</v>
      </c>
      <c r="H30" s="102">
        <f>F25</f>
        <v>115</v>
      </c>
    </row>
    <row r="35" ht="12.75">
      <c r="B35" s="79"/>
    </row>
    <row r="39" ht="12.75">
      <c r="A39" s="80"/>
    </row>
    <row r="42" ht="12.75">
      <c r="E42" s="79"/>
    </row>
    <row r="52" ht="12.75">
      <c r="A52" s="81" t="s">
        <v>133</v>
      </c>
    </row>
    <row r="56" ht="12.75">
      <c r="A56" s="1" t="s">
        <v>130</v>
      </c>
    </row>
  </sheetData>
  <mergeCells count="4">
    <mergeCell ref="C4:F4"/>
    <mergeCell ref="E5:F5"/>
    <mergeCell ref="A2:F2"/>
    <mergeCell ref="A1:F1"/>
  </mergeCells>
  <printOptions/>
  <pageMargins left="0.984251968503937" right="0.7874015748031497" top="0.7874015748031497" bottom="0.7874015748031497" header="0.5118110236220472" footer="0.5118110236220472"/>
  <pageSetup firstPageNumber="15" useFirstPageNumber="1" horizontalDpi="600" verticalDpi="600" orientation="portrait" paperSize="9" r:id="rId2"/>
  <headerFooter alignWithMargins="0">
    <oddHeader>&amp;C- &amp;P -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11"/>
  <dimension ref="A1:L57"/>
  <sheetViews>
    <sheetView workbookViewId="0" topLeftCell="A39">
      <selection activeCell="F57" sqref="F57"/>
    </sheetView>
  </sheetViews>
  <sheetFormatPr defaultColWidth="11.421875" defaultRowHeight="12.75"/>
  <cols>
    <col min="1" max="1" width="19.421875" style="1" customWidth="1"/>
    <col min="2" max="6" width="13.57421875" style="1" customWidth="1"/>
  </cols>
  <sheetData>
    <row r="1" spans="1:6" ht="12.75">
      <c r="A1" s="132" t="s">
        <v>158</v>
      </c>
      <c r="B1" s="132"/>
      <c r="C1" s="132"/>
      <c r="D1" s="132"/>
      <c r="E1" s="132"/>
      <c r="F1" s="132"/>
    </row>
    <row r="2" spans="1:12" ht="12.75">
      <c r="A2" s="132" t="s">
        <v>159</v>
      </c>
      <c r="B2" s="132"/>
      <c r="C2" s="132"/>
      <c r="D2" s="132"/>
      <c r="E2" s="132"/>
      <c r="F2" s="132"/>
      <c r="G2" s="53"/>
      <c r="H2" s="53"/>
      <c r="I2" s="53"/>
      <c r="J2" s="53"/>
      <c r="K2" s="53"/>
      <c r="L2" s="53"/>
    </row>
    <row r="4" spans="1:6" ht="12.75">
      <c r="A4" s="2"/>
      <c r="B4" s="9"/>
      <c r="C4" s="135" t="s">
        <v>13</v>
      </c>
      <c r="D4" s="135"/>
      <c r="E4" s="135"/>
      <c r="F4" s="135"/>
    </row>
    <row r="5" spans="2:6" ht="12.75">
      <c r="B5" s="22"/>
      <c r="C5" s="25" t="s">
        <v>44</v>
      </c>
      <c r="D5" s="137" t="s">
        <v>49</v>
      </c>
      <c r="E5" s="138"/>
      <c r="F5" s="33"/>
    </row>
    <row r="6" spans="2:6" ht="12.75">
      <c r="B6" s="22"/>
      <c r="C6" s="15" t="s">
        <v>45</v>
      </c>
      <c r="D6" s="27" t="s">
        <v>89</v>
      </c>
      <c r="E6" s="25" t="s">
        <v>91</v>
      </c>
      <c r="F6" s="34"/>
    </row>
    <row r="7" spans="1:6" ht="12.75">
      <c r="A7" s="3"/>
      <c r="B7" s="10"/>
      <c r="C7" s="16" t="s">
        <v>145</v>
      </c>
      <c r="D7" s="11" t="s">
        <v>90</v>
      </c>
      <c r="E7" s="16" t="s">
        <v>90</v>
      </c>
      <c r="F7" s="35"/>
    </row>
    <row r="8" spans="1:6" ht="12.75">
      <c r="A8" s="4"/>
      <c r="F8" s="55"/>
    </row>
    <row r="9" spans="1:6" ht="12.75">
      <c r="A9" s="36"/>
      <c r="F9" s="55"/>
    </row>
    <row r="10" spans="1:7" ht="12.75">
      <c r="A10" s="50" t="s">
        <v>60</v>
      </c>
      <c r="B10" s="56">
        <v>34</v>
      </c>
      <c r="C10" s="56">
        <v>21</v>
      </c>
      <c r="D10" s="56">
        <v>15</v>
      </c>
      <c r="E10" s="59">
        <v>6</v>
      </c>
      <c r="F10" s="59">
        <v>5</v>
      </c>
      <c r="G10" s="100"/>
    </row>
    <row r="11" spans="1:6" ht="12.75">
      <c r="A11" s="50" t="s">
        <v>61</v>
      </c>
      <c r="B11" s="56">
        <v>21</v>
      </c>
      <c r="C11" s="56">
        <v>13</v>
      </c>
      <c r="D11" s="56">
        <v>10</v>
      </c>
      <c r="E11" s="59">
        <v>3</v>
      </c>
      <c r="F11" s="59">
        <v>3</v>
      </c>
    </row>
    <row r="12" spans="1:6" ht="12.75">
      <c r="A12" s="50" t="s">
        <v>62</v>
      </c>
      <c r="B12" s="56">
        <v>28</v>
      </c>
      <c r="C12" s="56">
        <v>18</v>
      </c>
      <c r="D12" s="56">
        <v>14</v>
      </c>
      <c r="E12" s="59">
        <v>5</v>
      </c>
      <c r="F12" s="59">
        <v>5</v>
      </c>
    </row>
    <row r="13" spans="1:6" ht="12.75">
      <c r="A13" s="50" t="s">
        <v>63</v>
      </c>
      <c r="B13" s="56">
        <v>21</v>
      </c>
      <c r="C13" s="56">
        <v>13</v>
      </c>
      <c r="D13" s="58">
        <v>9</v>
      </c>
      <c r="E13" s="59">
        <v>4</v>
      </c>
      <c r="F13" s="59">
        <v>3</v>
      </c>
    </row>
    <row r="14" spans="1:6" ht="12.75">
      <c r="A14" s="51"/>
      <c r="B14" s="56"/>
      <c r="C14" s="56"/>
      <c r="D14" s="56"/>
      <c r="E14" s="56"/>
      <c r="F14" s="56"/>
    </row>
    <row r="15" spans="1:6" ht="12.75">
      <c r="A15" s="54" t="s">
        <v>64</v>
      </c>
      <c r="B15" s="57">
        <v>104</v>
      </c>
      <c r="C15" s="57">
        <v>66</v>
      </c>
      <c r="D15" s="57">
        <v>47</v>
      </c>
      <c r="E15" s="57">
        <v>19</v>
      </c>
      <c r="F15" s="57">
        <v>17</v>
      </c>
    </row>
    <row r="16" spans="1:6" ht="12.75">
      <c r="A16" s="51"/>
      <c r="B16" s="56"/>
      <c r="C16" s="56"/>
      <c r="D16" s="56"/>
      <c r="E16" s="56"/>
      <c r="F16" s="56"/>
    </row>
    <row r="17" spans="1:6" ht="12.75">
      <c r="A17" s="51"/>
      <c r="B17" s="56"/>
      <c r="C17" s="56"/>
      <c r="D17" s="56"/>
      <c r="E17" s="56"/>
      <c r="F17" s="56"/>
    </row>
    <row r="18" spans="1:6" ht="12.75">
      <c r="A18" s="50" t="s">
        <v>65</v>
      </c>
      <c r="B18" s="56">
        <v>50</v>
      </c>
      <c r="C18" s="56">
        <v>31</v>
      </c>
      <c r="D18" s="56">
        <v>20</v>
      </c>
      <c r="E18" s="56">
        <v>11</v>
      </c>
      <c r="F18" s="58">
        <v>8</v>
      </c>
    </row>
    <row r="19" spans="1:6" ht="12.75">
      <c r="A19" s="50" t="s">
        <v>66</v>
      </c>
      <c r="B19" s="56">
        <v>19</v>
      </c>
      <c r="C19" s="56">
        <v>13</v>
      </c>
      <c r="D19" s="58">
        <v>7</v>
      </c>
      <c r="E19" s="59">
        <v>6</v>
      </c>
      <c r="F19" s="59">
        <v>2</v>
      </c>
    </row>
    <row r="20" spans="1:6" ht="12.75">
      <c r="A20" s="50" t="s">
        <v>67</v>
      </c>
      <c r="B20" s="56">
        <v>37</v>
      </c>
      <c r="C20" s="56">
        <v>22</v>
      </c>
      <c r="D20" s="56">
        <v>16</v>
      </c>
      <c r="E20" s="59">
        <v>4</v>
      </c>
      <c r="F20" s="58">
        <v>7</v>
      </c>
    </row>
    <row r="21" spans="1:6" ht="12.75">
      <c r="A21" s="50" t="s">
        <v>68</v>
      </c>
      <c r="B21" s="56">
        <v>21</v>
      </c>
      <c r="C21" s="56">
        <v>14</v>
      </c>
      <c r="D21" s="58">
        <v>9</v>
      </c>
      <c r="E21" s="59">
        <v>4</v>
      </c>
      <c r="F21" s="59">
        <v>3</v>
      </c>
    </row>
    <row r="22" spans="1:6" ht="12.75">
      <c r="A22" s="50" t="s">
        <v>69</v>
      </c>
      <c r="B22" s="56">
        <v>30</v>
      </c>
      <c r="C22" s="56">
        <v>21</v>
      </c>
      <c r="D22" s="56">
        <v>14</v>
      </c>
      <c r="E22" s="58">
        <v>7</v>
      </c>
      <c r="F22" s="59">
        <v>5</v>
      </c>
    </row>
    <row r="23" spans="1:6" ht="12.75">
      <c r="A23" s="50" t="s">
        <v>70</v>
      </c>
      <c r="B23" s="56">
        <v>22</v>
      </c>
      <c r="C23" s="56">
        <v>15</v>
      </c>
      <c r="D23" s="56">
        <v>10</v>
      </c>
      <c r="E23" s="59">
        <v>4</v>
      </c>
      <c r="F23" s="59">
        <v>3</v>
      </c>
    </row>
    <row r="24" spans="1:6" ht="12.75">
      <c r="A24" s="50"/>
      <c r="B24" s="56"/>
      <c r="C24" s="56"/>
      <c r="D24" s="56"/>
      <c r="E24" s="56"/>
      <c r="F24" s="56"/>
    </row>
    <row r="25" spans="1:6" ht="12.75">
      <c r="A25" s="52" t="s">
        <v>71</v>
      </c>
      <c r="B25" s="57">
        <v>179</v>
      </c>
      <c r="C25" s="57">
        <v>116</v>
      </c>
      <c r="D25" s="57">
        <v>76</v>
      </c>
      <c r="E25" s="57">
        <v>40</v>
      </c>
      <c r="F25" s="57">
        <v>31</v>
      </c>
    </row>
    <row r="26" spans="1:6" ht="12.75">
      <c r="A26" s="50"/>
      <c r="B26" s="56"/>
      <c r="C26" s="56"/>
      <c r="D26" s="56"/>
      <c r="E26" s="56"/>
      <c r="F26" s="56"/>
    </row>
    <row r="27" spans="1:6" ht="12.75">
      <c r="A27" s="50"/>
      <c r="B27" s="56"/>
      <c r="C27" s="56"/>
      <c r="D27" s="56"/>
      <c r="E27" s="56"/>
      <c r="F27" s="56"/>
    </row>
    <row r="28" spans="1:6" ht="12.75">
      <c r="A28" s="50" t="s">
        <v>72</v>
      </c>
      <c r="B28" s="56">
        <v>26</v>
      </c>
      <c r="C28" s="56">
        <v>15</v>
      </c>
      <c r="D28" s="56">
        <v>10</v>
      </c>
      <c r="E28" s="59">
        <v>6</v>
      </c>
      <c r="F28" s="58">
        <v>7</v>
      </c>
    </row>
    <row r="29" spans="1:6" ht="12.75">
      <c r="A29" s="50" t="s">
        <v>73</v>
      </c>
      <c r="B29" s="56">
        <v>26</v>
      </c>
      <c r="C29" s="56">
        <v>18</v>
      </c>
      <c r="D29" s="58">
        <v>9</v>
      </c>
      <c r="E29" s="58">
        <v>8</v>
      </c>
      <c r="F29" s="59">
        <v>4</v>
      </c>
    </row>
    <row r="30" spans="1:6" ht="12.75">
      <c r="A30" s="50" t="s">
        <v>74</v>
      </c>
      <c r="B30" s="56">
        <v>31</v>
      </c>
      <c r="C30" s="56">
        <v>20</v>
      </c>
      <c r="D30" s="56">
        <v>15</v>
      </c>
      <c r="E30" s="59">
        <v>6</v>
      </c>
      <c r="F30" s="59">
        <v>4</v>
      </c>
    </row>
    <row r="31" spans="1:6" ht="12.75">
      <c r="A31" s="50" t="s">
        <v>75</v>
      </c>
      <c r="B31" s="56">
        <v>22</v>
      </c>
      <c r="C31" s="56">
        <v>13</v>
      </c>
      <c r="D31" s="58">
        <v>8</v>
      </c>
      <c r="E31" s="59">
        <v>5</v>
      </c>
      <c r="F31" s="59">
        <v>4</v>
      </c>
    </row>
    <row r="32" spans="1:6" ht="12.75">
      <c r="A32" s="50" t="s">
        <v>76</v>
      </c>
      <c r="B32" s="56">
        <v>21</v>
      </c>
      <c r="C32" s="56">
        <v>12</v>
      </c>
      <c r="D32" s="58">
        <v>8</v>
      </c>
      <c r="E32" s="59">
        <v>5</v>
      </c>
      <c r="F32" s="59">
        <v>3</v>
      </c>
    </row>
    <row r="33" spans="1:6" ht="12.75">
      <c r="A33" s="50" t="s">
        <v>77</v>
      </c>
      <c r="B33" s="56">
        <v>27</v>
      </c>
      <c r="C33" s="56">
        <v>17</v>
      </c>
      <c r="D33" s="56">
        <v>11</v>
      </c>
      <c r="E33" s="59">
        <v>5</v>
      </c>
      <c r="F33" s="59">
        <v>4</v>
      </c>
    </row>
    <row r="34" spans="1:6" ht="12.75">
      <c r="A34" s="50" t="s">
        <v>78</v>
      </c>
      <c r="B34" s="56">
        <v>25</v>
      </c>
      <c r="C34" s="56">
        <v>14</v>
      </c>
      <c r="D34" s="58">
        <v>9</v>
      </c>
      <c r="E34" s="59">
        <v>6</v>
      </c>
      <c r="F34" s="59">
        <v>3</v>
      </c>
    </row>
    <row r="35" spans="1:6" ht="12.75">
      <c r="A35" s="50"/>
      <c r="B35" s="56"/>
      <c r="C35" s="56"/>
      <c r="D35" s="56"/>
      <c r="E35" s="56"/>
      <c r="F35" s="56"/>
    </row>
    <row r="36" spans="1:6" ht="12.75">
      <c r="A36" s="52" t="s">
        <v>79</v>
      </c>
      <c r="B36" s="57">
        <v>178</v>
      </c>
      <c r="C36" s="57">
        <v>109</v>
      </c>
      <c r="D36" s="57">
        <f>SUM(D28:D34)</f>
        <v>70</v>
      </c>
      <c r="E36" s="57">
        <v>38</v>
      </c>
      <c r="F36" s="57">
        <v>32</v>
      </c>
    </row>
    <row r="37" spans="1:6" ht="12.75">
      <c r="A37" s="50"/>
      <c r="B37" s="56"/>
      <c r="C37" s="56"/>
      <c r="D37" s="56"/>
      <c r="E37" s="56"/>
      <c r="F37" s="56"/>
    </row>
    <row r="38" spans="1:6" ht="12.75">
      <c r="A38" s="50"/>
      <c r="B38" s="56"/>
      <c r="C38" s="56"/>
      <c r="D38" s="56"/>
      <c r="E38" s="56"/>
      <c r="F38" s="56"/>
    </row>
    <row r="39" spans="1:6" ht="12.75">
      <c r="A39" s="50" t="s">
        <v>80</v>
      </c>
      <c r="B39" s="56">
        <v>10</v>
      </c>
      <c r="C39" s="58">
        <v>7</v>
      </c>
      <c r="D39" s="59">
        <v>4</v>
      </c>
      <c r="E39" s="59">
        <v>2</v>
      </c>
      <c r="F39" s="59">
        <v>1</v>
      </c>
    </row>
    <row r="40" spans="1:6" ht="12.75">
      <c r="A40" s="50" t="s">
        <v>81</v>
      </c>
      <c r="B40" s="56">
        <v>12</v>
      </c>
      <c r="C40" s="58">
        <v>7</v>
      </c>
      <c r="D40" s="59">
        <v>6</v>
      </c>
      <c r="E40" s="59">
        <v>2</v>
      </c>
      <c r="F40" s="59">
        <v>2</v>
      </c>
    </row>
    <row r="41" spans="1:6" ht="12.75">
      <c r="A41" s="50" t="s">
        <v>82</v>
      </c>
      <c r="B41" s="56">
        <v>36</v>
      </c>
      <c r="C41" s="56">
        <v>23</v>
      </c>
      <c r="D41" s="56">
        <v>15</v>
      </c>
      <c r="E41" s="58">
        <v>8</v>
      </c>
      <c r="F41" s="59">
        <v>5</v>
      </c>
    </row>
    <row r="42" spans="1:6" ht="12.75">
      <c r="A42" s="36" t="s">
        <v>83</v>
      </c>
      <c r="B42" s="56">
        <v>33</v>
      </c>
      <c r="C42" s="56">
        <v>22</v>
      </c>
      <c r="D42" s="56">
        <v>15</v>
      </c>
      <c r="E42" s="59">
        <v>6</v>
      </c>
      <c r="F42" s="59">
        <v>5</v>
      </c>
    </row>
    <row r="43" spans="1:6" ht="12.75">
      <c r="A43" s="50" t="s">
        <v>84</v>
      </c>
      <c r="B43" s="56">
        <v>18</v>
      </c>
      <c r="C43" s="56">
        <v>11</v>
      </c>
      <c r="D43" s="58">
        <v>8</v>
      </c>
      <c r="E43" s="59">
        <v>3</v>
      </c>
      <c r="F43" s="59">
        <v>3</v>
      </c>
    </row>
    <row r="44" spans="1:6" ht="12.75">
      <c r="A44" s="50" t="s">
        <v>85</v>
      </c>
      <c r="B44" s="56">
        <v>16</v>
      </c>
      <c r="C44" s="56">
        <v>11</v>
      </c>
      <c r="D44" s="58">
        <v>7</v>
      </c>
      <c r="E44" s="59">
        <v>4</v>
      </c>
      <c r="F44" s="59">
        <v>2</v>
      </c>
    </row>
    <row r="45" spans="1:6" ht="12.75">
      <c r="A45" s="50"/>
      <c r="B45" s="56"/>
      <c r="C45" s="56"/>
      <c r="D45" s="56"/>
      <c r="E45" s="56"/>
      <c r="F45" s="56"/>
    </row>
    <row r="46" spans="1:6" ht="12.75">
      <c r="A46" s="52" t="s">
        <v>160</v>
      </c>
      <c r="B46" s="57">
        <v>126</v>
      </c>
      <c r="C46" s="57">
        <v>82</v>
      </c>
      <c r="D46" s="57">
        <f>SUM(D39:D44)</f>
        <v>55</v>
      </c>
      <c r="E46" s="57">
        <v>26</v>
      </c>
      <c r="F46" s="57">
        <v>20</v>
      </c>
    </row>
    <row r="47" spans="1:6" ht="12.75">
      <c r="A47" s="50"/>
      <c r="B47" s="56"/>
      <c r="C47" s="56"/>
      <c r="D47" s="56"/>
      <c r="E47" s="56"/>
      <c r="F47" s="56"/>
    </row>
    <row r="48" spans="1:6" ht="12.75">
      <c r="A48" s="52" t="s">
        <v>149</v>
      </c>
      <c r="B48" s="57">
        <v>586</v>
      </c>
      <c r="C48" s="57">
        <v>372</v>
      </c>
      <c r="D48" s="57">
        <v>248</v>
      </c>
      <c r="E48" s="57">
        <v>125</v>
      </c>
      <c r="F48" s="57">
        <v>99</v>
      </c>
    </row>
    <row r="49" spans="1:6" ht="12.75">
      <c r="A49" s="52"/>
      <c r="B49" s="56"/>
      <c r="C49" s="56"/>
      <c r="D49" s="56"/>
      <c r="E49" s="56"/>
      <c r="F49" s="56"/>
    </row>
    <row r="50" spans="1:6" ht="12.75">
      <c r="A50" s="50" t="s">
        <v>86</v>
      </c>
      <c r="B50" s="56"/>
      <c r="C50" s="56"/>
      <c r="D50" s="56"/>
      <c r="E50" s="56"/>
      <c r="F50" s="56"/>
    </row>
    <row r="51" spans="1:6" ht="12.75">
      <c r="A51" s="50" t="s">
        <v>87</v>
      </c>
      <c r="B51" s="56">
        <f>B40+B39+B29+B28+B19+B18</f>
        <v>143</v>
      </c>
      <c r="C51" s="56">
        <v>92</v>
      </c>
      <c r="D51" s="56">
        <v>55</v>
      </c>
      <c r="E51" s="56">
        <v>36</v>
      </c>
      <c r="F51" s="56">
        <v>26</v>
      </c>
    </row>
    <row r="52" spans="1:6" ht="12.75">
      <c r="A52" s="50" t="s">
        <v>88</v>
      </c>
      <c r="B52" s="56">
        <v>444</v>
      </c>
      <c r="C52" s="56">
        <v>281</v>
      </c>
      <c r="D52" s="56">
        <v>192</v>
      </c>
      <c r="E52" s="56">
        <v>88</v>
      </c>
      <c r="F52" s="56">
        <v>74</v>
      </c>
    </row>
    <row r="54" ht="12.75">
      <c r="A54" s="1" t="s">
        <v>147</v>
      </c>
    </row>
    <row r="55" ht="12.75">
      <c r="A55" s="1" t="s">
        <v>148</v>
      </c>
    </row>
    <row r="56" ht="12.75">
      <c r="A56" s="90"/>
    </row>
    <row r="57" ht="12.75">
      <c r="A57" s="90"/>
    </row>
  </sheetData>
  <mergeCells count="4">
    <mergeCell ref="A1:F1"/>
    <mergeCell ref="C4:F4"/>
    <mergeCell ref="D5:E5"/>
    <mergeCell ref="A2:F2"/>
  </mergeCells>
  <printOptions/>
  <pageMargins left="0.7874015748031497" right="0.5905511811023623" top="0.7874015748031497" bottom="0.5905511811023623" header="0.5118110236220472" footer="0.5118110236220472"/>
  <pageSetup firstPageNumber="16" useFirstPageNumber="1" horizontalDpi="600" verticalDpi="600" orientation="portrait" paperSize="9" r:id="rId2"/>
  <headerFooter alignWithMargins="0">
    <oddHeader>&amp;C- &amp;P -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12"/>
  <dimension ref="A1:G56"/>
  <sheetViews>
    <sheetView workbookViewId="0" topLeftCell="A35">
      <selection activeCell="C53" sqref="C53"/>
    </sheetView>
  </sheetViews>
  <sheetFormatPr defaultColWidth="11.421875" defaultRowHeight="12.75"/>
  <cols>
    <col min="1" max="1" width="17.7109375" style="0" customWidth="1"/>
    <col min="2" max="7" width="10.7109375" style="0" customWidth="1"/>
  </cols>
  <sheetData>
    <row r="1" spans="1:7" ht="12.75">
      <c r="A1" s="133" t="s">
        <v>161</v>
      </c>
      <c r="B1" s="133"/>
      <c r="C1" s="133"/>
      <c r="D1" s="133"/>
      <c r="E1" s="133"/>
      <c r="F1" s="133"/>
      <c r="G1" s="133"/>
    </row>
    <row r="2" spans="1:7" ht="12.75">
      <c r="A2" s="89"/>
      <c r="B2" s="89"/>
      <c r="C2" s="89"/>
      <c r="D2" s="89"/>
      <c r="E2" s="89"/>
      <c r="F2" s="89"/>
      <c r="G2" s="89"/>
    </row>
    <row r="3" spans="1:7" ht="12.75">
      <c r="A3" s="1"/>
      <c r="B3" s="1"/>
      <c r="C3" s="1"/>
      <c r="D3" s="1"/>
      <c r="E3" s="1"/>
      <c r="F3" s="1"/>
      <c r="G3" s="1"/>
    </row>
    <row r="4" spans="1:7" ht="12.75">
      <c r="A4" s="2"/>
      <c r="B4" s="9"/>
      <c r="C4" s="139" t="s">
        <v>39</v>
      </c>
      <c r="D4" s="139"/>
      <c r="E4" s="139"/>
      <c r="F4" s="139"/>
      <c r="G4" s="139"/>
    </row>
    <row r="5" spans="1:7" ht="12.75">
      <c r="A5" s="1"/>
      <c r="B5" s="22"/>
      <c r="C5" s="8"/>
      <c r="D5" s="137" t="s">
        <v>4</v>
      </c>
      <c r="E5" s="137"/>
      <c r="F5" s="137"/>
      <c r="G5" s="26" t="s">
        <v>93</v>
      </c>
    </row>
    <row r="6" spans="1:7" ht="12.75">
      <c r="A6" s="1"/>
      <c r="B6" s="22"/>
      <c r="C6" s="60"/>
      <c r="D6" s="27" t="s">
        <v>37</v>
      </c>
      <c r="E6" s="25" t="s">
        <v>49</v>
      </c>
      <c r="F6" s="1"/>
      <c r="G6" s="61" t="s">
        <v>94</v>
      </c>
    </row>
    <row r="7" spans="1:7" ht="12.75">
      <c r="A7" s="3"/>
      <c r="B7" s="10"/>
      <c r="C7" s="17"/>
      <c r="D7" s="11" t="s">
        <v>120</v>
      </c>
      <c r="E7" s="16" t="s">
        <v>92</v>
      </c>
      <c r="F7" s="3"/>
      <c r="G7" s="32" t="s">
        <v>38</v>
      </c>
    </row>
    <row r="8" spans="1:6" ht="12.75">
      <c r="A8" s="4"/>
      <c r="B8" s="1"/>
      <c r="C8" s="1"/>
      <c r="D8" s="1"/>
      <c r="E8" s="1"/>
      <c r="F8" s="55"/>
    </row>
    <row r="9" spans="1:6" ht="12.75">
      <c r="A9" s="36"/>
      <c r="B9" s="1"/>
      <c r="C9" s="1"/>
      <c r="D9" s="1"/>
      <c r="E9" s="1"/>
      <c r="F9" s="55"/>
    </row>
    <row r="10" spans="1:7" ht="12.75">
      <c r="A10" s="50" t="s">
        <v>60</v>
      </c>
      <c r="B10" s="69">
        <v>34</v>
      </c>
      <c r="C10" s="69">
        <v>11</v>
      </c>
      <c r="D10" s="69">
        <v>10</v>
      </c>
      <c r="E10" s="72">
        <v>4</v>
      </c>
      <c r="F10" s="72">
        <v>1</v>
      </c>
      <c r="G10" s="69">
        <v>22</v>
      </c>
    </row>
    <row r="11" spans="1:7" ht="12.75">
      <c r="A11" s="50" t="s">
        <v>61</v>
      </c>
      <c r="B11" s="69">
        <v>21</v>
      </c>
      <c r="C11" s="72">
        <v>6</v>
      </c>
      <c r="D11" s="72">
        <v>4</v>
      </c>
      <c r="E11" s="72">
        <v>2</v>
      </c>
      <c r="F11" s="72">
        <v>1</v>
      </c>
      <c r="G11" s="69">
        <v>17</v>
      </c>
    </row>
    <row r="12" spans="1:7" ht="12.75">
      <c r="A12" s="50" t="s">
        <v>62</v>
      </c>
      <c r="B12" s="69">
        <v>28</v>
      </c>
      <c r="C12" s="71">
        <v>7</v>
      </c>
      <c r="D12" s="71">
        <v>7</v>
      </c>
      <c r="E12" s="72">
        <v>3</v>
      </c>
      <c r="F12" s="72">
        <v>2</v>
      </c>
      <c r="G12" s="69">
        <v>21</v>
      </c>
    </row>
    <row r="13" spans="1:7" ht="12.75">
      <c r="A13" s="50" t="s">
        <v>63</v>
      </c>
      <c r="B13" s="69">
        <v>21</v>
      </c>
      <c r="C13" s="72">
        <v>6</v>
      </c>
      <c r="D13" s="72">
        <v>6</v>
      </c>
      <c r="E13" s="72">
        <v>2</v>
      </c>
      <c r="F13" s="72">
        <v>1</v>
      </c>
      <c r="G13" s="69">
        <v>15</v>
      </c>
    </row>
    <row r="14" spans="1:7" ht="12.75">
      <c r="A14" s="51"/>
      <c r="B14" s="69"/>
      <c r="C14" s="69"/>
      <c r="D14" s="69"/>
      <c r="E14" s="69"/>
      <c r="F14" s="72"/>
      <c r="G14" s="69"/>
    </row>
    <row r="15" spans="1:7" ht="12.75">
      <c r="A15" s="54" t="s">
        <v>64</v>
      </c>
      <c r="B15" s="70">
        <v>104</v>
      </c>
      <c r="C15" s="70">
        <f>SUM(C10:C13)</f>
        <v>30</v>
      </c>
      <c r="D15" s="70">
        <v>25</v>
      </c>
      <c r="E15" s="70">
        <v>10</v>
      </c>
      <c r="F15" s="73">
        <v>6</v>
      </c>
      <c r="G15" s="70">
        <v>75</v>
      </c>
    </row>
    <row r="16" spans="1:7" ht="12.75">
      <c r="A16" s="51"/>
      <c r="B16" s="69"/>
      <c r="C16" s="69"/>
      <c r="D16" s="69"/>
      <c r="E16" s="69"/>
      <c r="F16" s="69"/>
      <c r="G16" s="69"/>
    </row>
    <row r="17" spans="1:7" ht="12.75">
      <c r="A17" s="51"/>
      <c r="B17" s="69"/>
      <c r="C17" s="69"/>
      <c r="D17" s="69"/>
      <c r="E17" s="69"/>
      <c r="F17" s="69"/>
      <c r="G17" s="69"/>
    </row>
    <row r="18" spans="1:7" ht="12.75">
      <c r="A18" s="50" t="s">
        <v>65</v>
      </c>
      <c r="B18" s="69">
        <v>50</v>
      </c>
      <c r="C18" s="69">
        <v>15</v>
      </c>
      <c r="D18" s="69">
        <v>11</v>
      </c>
      <c r="E18" s="72">
        <v>5</v>
      </c>
      <c r="F18" s="72">
        <v>3</v>
      </c>
      <c r="G18" s="69">
        <v>35</v>
      </c>
    </row>
    <row r="19" spans="1:7" ht="12.75">
      <c r="A19" s="50" t="s">
        <v>66</v>
      </c>
      <c r="B19" s="69">
        <v>19</v>
      </c>
      <c r="C19" s="72">
        <v>5</v>
      </c>
      <c r="D19" s="72">
        <v>4</v>
      </c>
      <c r="E19" s="72">
        <v>1</v>
      </c>
      <c r="F19" s="72">
        <v>0</v>
      </c>
      <c r="G19" s="69">
        <v>15</v>
      </c>
    </row>
    <row r="20" spans="1:7" ht="12.75">
      <c r="A20" s="50" t="s">
        <v>67</v>
      </c>
      <c r="B20" s="69">
        <v>37</v>
      </c>
      <c r="C20" s="69">
        <v>10</v>
      </c>
      <c r="D20" s="71">
        <v>9</v>
      </c>
      <c r="E20" s="72">
        <v>3</v>
      </c>
      <c r="F20" s="72">
        <v>2</v>
      </c>
      <c r="G20" s="69">
        <v>27</v>
      </c>
    </row>
    <row r="21" spans="1:7" ht="12.75">
      <c r="A21" s="50" t="s">
        <v>68</v>
      </c>
      <c r="B21" s="69">
        <v>21</v>
      </c>
      <c r="C21" s="72">
        <v>6</v>
      </c>
      <c r="D21" s="72">
        <v>5</v>
      </c>
      <c r="E21" s="72">
        <v>2</v>
      </c>
      <c r="F21" s="72">
        <v>1</v>
      </c>
      <c r="G21" s="69">
        <v>15</v>
      </c>
    </row>
    <row r="22" spans="1:7" ht="12.75">
      <c r="A22" s="50" t="s">
        <v>69</v>
      </c>
      <c r="B22" s="69">
        <v>30</v>
      </c>
      <c r="C22" s="71">
        <v>8</v>
      </c>
      <c r="D22" s="71">
        <v>7</v>
      </c>
      <c r="E22" s="72">
        <v>3</v>
      </c>
      <c r="F22" s="72">
        <v>1</v>
      </c>
      <c r="G22" s="69">
        <v>22</v>
      </c>
    </row>
    <row r="23" spans="1:7" ht="12.75">
      <c r="A23" s="50" t="s">
        <v>70</v>
      </c>
      <c r="B23" s="69">
        <v>22</v>
      </c>
      <c r="C23" s="72">
        <v>5</v>
      </c>
      <c r="D23" s="72">
        <v>5</v>
      </c>
      <c r="E23" s="72">
        <v>2</v>
      </c>
      <c r="F23" s="72">
        <v>1</v>
      </c>
      <c r="G23" s="69">
        <v>17</v>
      </c>
    </row>
    <row r="24" spans="1:7" ht="12.75">
      <c r="A24" s="50"/>
      <c r="B24" s="69"/>
      <c r="C24" s="69"/>
      <c r="D24" s="69"/>
      <c r="E24" s="69"/>
      <c r="F24" s="72"/>
      <c r="G24" s="69"/>
    </row>
    <row r="25" spans="1:7" ht="12.75">
      <c r="A25" s="52" t="s">
        <v>71</v>
      </c>
      <c r="B25" s="70">
        <f>SUM(B18:B23)</f>
        <v>179</v>
      </c>
      <c r="C25" s="70">
        <v>48</v>
      </c>
      <c r="D25" s="70">
        <v>39</v>
      </c>
      <c r="E25" s="70">
        <v>15</v>
      </c>
      <c r="F25" s="101">
        <v>9</v>
      </c>
      <c r="G25" s="70">
        <f>SUM(G18:G23)</f>
        <v>131</v>
      </c>
    </row>
    <row r="26" spans="1:7" ht="12.75">
      <c r="A26" s="50"/>
      <c r="B26" s="69"/>
      <c r="C26" s="69"/>
      <c r="D26" s="69"/>
      <c r="E26" s="69"/>
      <c r="F26" s="69"/>
      <c r="G26" s="69"/>
    </row>
    <row r="27" spans="1:7" ht="12.75">
      <c r="A27" s="50"/>
      <c r="B27" s="69"/>
      <c r="C27" s="69"/>
      <c r="D27" s="69"/>
      <c r="E27" s="69"/>
      <c r="F27" s="69"/>
      <c r="G27" s="69"/>
    </row>
    <row r="28" spans="1:7" ht="12.75">
      <c r="A28" s="50" t="s">
        <v>72</v>
      </c>
      <c r="B28" s="69">
        <v>26</v>
      </c>
      <c r="C28" s="71">
        <v>8</v>
      </c>
      <c r="D28" s="72">
        <v>6</v>
      </c>
      <c r="E28" s="72">
        <v>4</v>
      </c>
      <c r="F28" s="72">
        <v>1</v>
      </c>
      <c r="G28" s="69">
        <v>18</v>
      </c>
    </row>
    <row r="29" spans="1:7" ht="12.75">
      <c r="A29" s="50" t="s">
        <v>73</v>
      </c>
      <c r="B29" s="69">
        <v>26</v>
      </c>
      <c r="C29" s="72">
        <v>6</v>
      </c>
      <c r="D29" s="72">
        <v>6</v>
      </c>
      <c r="E29" s="72">
        <v>2</v>
      </c>
      <c r="F29" s="72">
        <v>1</v>
      </c>
      <c r="G29" s="69">
        <v>20</v>
      </c>
    </row>
    <row r="30" spans="1:7" ht="12.75">
      <c r="A30" s="50" t="s">
        <v>74</v>
      </c>
      <c r="B30" s="69">
        <v>31</v>
      </c>
      <c r="C30" s="71">
        <v>8</v>
      </c>
      <c r="D30" s="71">
        <v>7</v>
      </c>
      <c r="E30" s="72">
        <v>2</v>
      </c>
      <c r="F30" s="72">
        <v>2</v>
      </c>
      <c r="G30" s="69">
        <v>23</v>
      </c>
    </row>
    <row r="31" spans="1:7" ht="12.75">
      <c r="A31" s="50" t="s">
        <v>75</v>
      </c>
      <c r="B31" s="69">
        <v>22</v>
      </c>
      <c r="C31" s="71">
        <v>7</v>
      </c>
      <c r="D31" s="72">
        <v>6</v>
      </c>
      <c r="E31" s="72">
        <v>3</v>
      </c>
      <c r="F31" s="72">
        <v>1</v>
      </c>
      <c r="G31" s="69">
        <v>15</v>
      </c>
    </row>
    <row r="32" spans="1:7" ht="12.75">
      <c r="A32" s="50" t="s">
        <v>76</v>
      </c>
      <c r="B32" s="69">
        <v>21</v>
      </c>
      <c r="C32" s="71">
        <v>7</v>
      </c>
      <c r="D32" s="72">
        <v>6</v>
      </c>
      <c r="E32" s="72">
        <v>2</v>
      </c>
      <c r="F32" s="72">
        <v>1</v>
      </c>
      <c r="G32" s="69">
        <v>15</v>
      </c>
    </row>
    <row r="33" spans="1:7" ht="12.75">
      <c r="A33" s="50" t="s">
        <v>77</v>
      </c>
      <c r="B33" s="69">
        <v>27</v>
      </c>
      <c r="C33" s="71">
        <v>7</v>
      </c>
      <c r="D33" s="72">
        <v>6</v>
      </c>
      <c r="E33" s="72">
        <v>2</v>
      </c>
      <c r="F33" s="72">
        <v>2</v>
      </c>
      <c r="G33" s="69">
        <v>20</v>
      </c>
    </row>
    <row r="34" spans="1:7" ht="12.75">
      <c r="A34" s="50" t="s">
        <v>78</v>
      </c>
      <c r="B34" s="69">
        <v>25</v>
      </c>
      <c r="C34" s="71">
        <v>8</v>
      </c>
      <c r="D34" s="71">
        <v>7</v>
      </c>
      <c r="E34" s="72">
        <v>3</v>
      </c>
      <c r="F34" s="72">
        <v>1</v>
      </c>
      <c r="G34" s="69">
        <v>16</v>
      </c>
    </row>
    <row r="35" spans="1:7" ht="12.75">
      <c r="A35" s="50"/>
      <c r="B35" s="69"/>
      <c r="C35" s="69"/>
      <c r="D35" s="69"/>
      <c r="E35" s="69"/>
      <c r="F35" s="72"/>
      <c r="G35" s="69"/>
    </row>
    <row r="36" spans="1:7" ht="12.75">
      <c r="A36" s="52" t="s">
        <v>79</v>
      </c>
      <c r="B36" s="70">
        <v>178</v>
      </c>
      <c r="C36" s="70">
        <v>51</v>
      </c>
      <c r="D36" s="70">
        <v>43</v>
      </c>
      <c r="E36" s="70">
        <v>19</v>
      </c>
      <c r="F36" s="101">
        <v>8</v>
      </c>
      <c r="G36" s="70">
        <v>127</v>
      </c>
    </row>
    <row r="37" spans="1:7" ht="12.75">
      <c r="A37" s="50"/>
      <c r="B37" s="69"/>
      <c r="C37" s="69"/>
      <c r="D37" s="69"/>
      <c r="E37" s="69"/>
      <c r="F37" s="69"/>
      <c r="G37" s="69"/>
    </row>
    <row r="38" spans="1:7" ht="12.75">
      <c r="A38" s="50"/>
      <c r="B38" s="69"/>
      <c r="C38" s="69"/>
      <c r="D38" s="69"/>
      <c r="E38" s="69"/>
      <c r="F38" s="69"/>
      <c r="G38" s="69"/>
    </row>
    <row r="39" spans="1:7" ht="12.75">
      <c r="A39" s="50" t="s">
        <v>80</v>
      </c>
      <c r="B39" s="69">
        <v>10</v>
      </c>
      <c r="C39" s="72">
        <v>3</v>
      </c>
      <c r="D39" s="72">
        <v>3</v>
      </c>
      <c r="E39" s="72">
        <v>1</v>
      </c>
      <c r="F39" s="72">
        <v>0</v>
      </c>
      <c r="G39" s="71">
        <v>7</v>
      </c>
    </row>
    <row r="40" spans="1:7" ht="12.75">
      <c r="A40" s="50" t="s">
        <v>81</v>
      </c>
      <c r="B40" s="69">
        <v>12</v>
      </c>
      <c r="C40" s="72">
        <v>4</v>
      </c>
      <c r="D40" s="72">
        <v>3</v>
      </c>
      <c r="E40" s="72">
        <v>1</v>
      </c>
      <c r="F40" s="72">
        <v>1</v>
      </c>
      <c r="G40" s="71">
        <v>9</v>
      </c>
    </row>
    <row r="41" spans="1:7" ht="12.75">
      <c r="A41" s="50" t="s">
        <v>82</v>
      </c>
      <c r="B41" s="69">
        <v>36</v>
      </c>
      <c r="C41" s="69">
        <v>13</v>
      </c>
      <c r="D41" s="69">
        <v>12</v>
      </c>
      <c r="E41" s="72">
        <v>4</v>
      </c>
      <c r="F41" s="72">
        <v>1</v>
      </c>
      <c r="G41" s="69">
        <v>23</v>
      </c>
    </row>
    <row r="42" spans="1:7" ht="12.75">
      <c r="A42" s="36" t="s">
        <v>83</v>
      </c>
      <c r="B42" s="69">
        <v>33</v>
      </c>
      <c r="C42" s="69">
        <v>11</v>
      </c>
      <c r="D42" s="71">
        <v>9</v>
      </c>
      <c r="E42" s="72">
        <v>3</v>
      </c>
      <c r="F42" s="72">
        <v>1</v>
      </c>
      <c r="G42" s="69">
        <v>23</v>
      </c>
    </row>
    <row r="43" spans="1:7" ht="12.75">
      <c r="A43" s="50" t="s">
        <v>84</v>
      </c>
      <c r="B43" s="69">
        <v>18</v>
      </c>
      <c r="C43" s="72">
        <v>6</v>
      </c>
      <c r="D43" s="72">
        <v>6</v>
      </c>
      <c r="E43" s="72">
        <v>2</v>
      </c>
      <c r="F43" s="72">
        <v>1</v>
      </c>
      <c r="G43" s="69">
        <v>12</v>
      </c>
    </row>
    <row r="44" spans="1:7" ht="12.75">
      <c r="A44" s="50" t="s">
        <v>85</v>
      </c>
      <c r="B44" s="69">
        <v>16</v>
      </c>
      <c r="C44" s="72">
        <v>4</v>
      </c>
      <c r="D44" s="72">
        <v>4</v>
      </c>
      <c r="E44" s="72">
        <v>2</v>
      </c>
      <c r="F44" s="72">
        <v>0</v>
      </c>
      <c r="G44" s="69">
        <v>10</v>
      </c>
    </row>
    <row r="45" spans="1:7" ht="12.75">
      <c r="A45" s="50"/>
      <c r="B45" s="69"/>
      <c r="C45" s="69"/>
      <c r="D45" s="69"/>
      <c r="E45" s="69"/>
      <c r="F45" s="69"/>
      <c r="G45" s="69"/>
    </row>
    <row r="46" spans="1:7" ht="12.75">
      <c r="A46" s="52" t="s">
        <v>160</v>
      </c>
      <c r="B46" s="70">
        <v>126</v>
      </c>
      <c r="C46" s="70">
        <v>42</v>
      </c>
      <c r="D46" s="70">
        <v>37</v>
      </c>
      <c r="E46" s="70">
        <v>17</v>
      </c>
      <c r="F46" s="72">
        <v>5</v>
      </c>
      <c r="G46" s="70">
        <f>SUM(G39:G44)</f>
        <v>84</v>
      </c>
    </row>
    <row r="47" spans="1:7" ht="12.75">
      <c r="A47" s="50"/>
      <c r="B47" s="69"/>
      <c r="C47" s="69"/>
      <c r="D47" s="69"/>
      <c r="E47" s="69"/>
      <c r="F47" s="69"/>
      <c r="G47" s="69"/>
    </row>
    <row r="48" spans="1:7" ht="12.75">
      <c r="A48" s="52" t="s">
        <v>149</v>
      </c>
      <c r="B48" s="70">
        <v>586</v>
      </c>
      <c r="C48" s="70">
        <v>170</v>
      </c>
      <c r="D48" s="70">
        <v>145</v>
      </c>
      <c r="E48" s="70">
        <f>E46+E36+E25+E15</f>
        <v>61</v>
      </c>
      <c r="F48" s="70">
        <v>26</v>
      </c>
      <c r="G48" s="70">
        <v>416</v>
      </c>
    </row>
    <row r="49" spans="1:7" ht="12.75">
      <c r="A49" s="52"/>
      <c r="B49" s="69"/>
      <c r="C49" s="69"/>
      <c r="D49" s="69"/>
      <c r="E49" s="69"/>
      <c r="F49" s="69"/>
      <c r="G49" s="69"/>
    </row>
    <row r="50" spans="1:7" ht="12.75">
      <c r="A50" s="50" t="s">
        <v>86</v>
      </c>
      <c r="B50" s="69"/>
      <c r="C50" s="69"/>
      <c r="D50" s="69"/>
      <c r="E50" s="69"/>
      <c r="F50" s="69"/>
      <c r="G50" s="69"/>
    </row>
    <row r="51" spans="1:7" ht="12.75">
      <c r="A51" s="50" t="s">
        <v>87</v>
      </c>
      <c r="B51" s="69">
        <f>B40+B39+B29+B28+B19+B18</f>
        <v>143</v>
      </c>
      <c r="C51" s="69">
        <v>40</v>
      </c>
      <c r="D51" s="69">
        <v>32</v>
      </c>
      <c r="E51" s="69">
        <v>13</v>
      </c>
      <c r="F51" s="71">
        <v>8</v>
      </c>
      <c r="G51" s="69">
        <v>103</v>
      </c>
    </row>
    <row r="52" spans="1:7" ht="12.75">
      <c r="A52" s="50" t="s">
        <v>88</v>
      </c>
      <c r="B52" s="69">
        <v>444</v>
      </c>
      <c r="C52" s="69">
        <v>131</v>
      </c>
      <c r="D52" s="69">
        <v>113</v>
      </c>
      <c r="E52" s="69">
        <f>E48-E51</f>
        <v>48</v>
      </c>
      <c r="F52" s="69">
        <v>18</v>
      </c>
      <c r="G52" s="69">
        <v>313</v>
      </c>
    </row>
    <row r="54" ht="12.75">
      <c r="A54" s="90"/>
    </row>
    <row r="55" ht="12.75">
      <c r="A55" s="90"/>
    </row>
    <row r="56" ht="12.75">
      <c r="A56" s="90"/>
    </row>
  </sheetData>
  <mergeCells count="3">
    <mergeCell ref="A1:G1"/>
    <mergeCell ref="C4:G4"/>
    <mergeCell ref="D5:F5"/>
  </mergeCells>
  <printOptions/>
  <pageMargins left="0.984251968503937" right="0.7874015748031497" top="0.7874015748031497" bottom="0.7874015748031497" header="0.5118110236220472" footer="0.5118110236220472"/>
  <pageSetup firstPageNumber="17" useFirstPageNumber="1" horizontalDpi="600" verticalDpi="600" orientation="portrait" paperSize="9" r:id="rId2"/>
  <headerFooter alignWithMargins="0">
    <oddHeader>&amp;C- &amp;P -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13"/>
  <dimension ref="A1:G56"/>
  <sheetViews>
    <sheetView workbookViewId="0" topLeftCell="A30">
      <selection activeCell="H47" sqref="H47"/>
    </sheetView>
  </sheetViews>
  <sheetFormatPr defaultColWidth="11.421875" defaultRowHeight="12.75"/>
  <cols>
    <col min="1" max="1" width="22.00390625" style="1" customWidth="1"/>
    <col min="2" max="7" width="10.7109375" style="1" customWidth="1"/>
  </cols>
  <sheetData>
    <row r="1" spans="1:7" ht="12.75">
      <c r="A1" s="133" t="s">
        <v>162</v>
      </c>
      <c r="B1" s="133"/>
      <c r="C1" s="133"/>
      <c r="D1" s="133"/>
      <c r="E1" s="133"/>
      <c r="F1" s="133"/>
      <c r="G1" s="133"/>
    </row>
    <row r="3" spans="1:7" ht="12.75">
      <c r="A3" s="68" t="s">
        <v>136</v>
      </c>
      <c r="B3" s="9"/>
      <c r="C3" s="135" t="s">
        <v>152</v>
      </c>
      <c r="D3" s="135"/>
      <c r="E3" s="135"/>
      <c r="F3" s="135"/>
      <c r="G3" s="135"/>
    </row>
    <row r="4" spans="1:7" ht="12.75">
      <c r="A4" s="27" t="s">
        <v>135</v>
      </c>
      <c r="B4" s="31" t="s">
        <v>0</v>
      </c>
      <c r="C4" s="84"/>
      <c r="D4" s="85"/>
      <c r="E4" s="84"/>
      <c r="F4" s="85"/>
      <c r="G4" s="84"/>
    </row>
    <row r="5" spans="1:7" ht="12.75">
      <c r="A5" s="11" t="s">
        <v>137</v>
      </c>
      <c r="B5" s="10"/>
      <c r="C5" s="3"/>
      <c r="D5" s="17"/>
      <c r="E5" s="3"/>
      <c r="F5" s="17"/>
      <c r="G5" s="3"/>
    </row>
    <row r="6" ht="12.75">
      <c r="A6" s="4"/>
    </row>
    <row r="7" spans="1:3" ht="12.75">
      <c r="A7" s="36"/>
      <c r="C7" s="86"/>
    </row>
    <row r="8" spans="1:7" ht="12.75">
      <c r="A8" s="50" t="s">
        <v>60</v>
      </c>
      <c r="B8" s="86">
        <v>34</v>
      </c>
      <c r="C8" s="72">
        <v>4</v>
      </c>
      <c r="D8" s="72">
        <v>5</v>
      </c>
      <c r="E8" s="72">
        <v>6</v>
      </c>
      <c r="F8" s="71">
        <v>9</v>
      </c>
      <c r="G8" s="71">
        <v>9</v>
      </c>
    </row>
    <row r="9" spans="1:7" ht="12.75">
      <c r="A9" s="50" t="s">
        <v>61</v>
      </c>
      <c r="B9" s="86">
        <v>21</v>
      </c>
      <c r="C9" s="72">
        <v>3</v>
      </c>
      <c r="D9" s="72">
        <v>2</v>
      </c>
      <c r="E9" s="72">
        <v>6</v>
      </c>
      <c r="F9" s="72">
        <v>6</v>
      </c>
      <c r="G9" s="72">
        <v>4</v>
      </c>
    </row>
    <row r="10" spans="1:7" ht="12.75">
      <c r="A10" s="50" t="s">
        <v>62</v>
      </c>
      <c r="B10" s="86">
        <v>28</v>
      </c>
      <c r="C10" s="72">
        <v>3</v>
      </c>
      <c r="D10" s="72">
        <v>4</v>
      </c>
      <c r="E10" s="71">
        <v>7</v>
      </c>
      <c r="F10" s="71">
        <v>8</v>
      </c>
      <c r="G10" s="71">
        <v>7</v>
      </c>
    </row>
    <row r="11" spans="1:7" ht="12.75">
      <c r="A11" s="50" t="s">
        <v>63</v>
      </c>
      <c r="B11" s="86">
        <v>21</v>
      </c>
      <c r="C11" s="72">
        <v>2</v>
      </c>
      <c r="D11" s="72">
        <v>3</v>
      </c>
      <c r="E11" s="72">
        <v>4</v>
      </c>
      <c r="F11" s="72">
        <v>6</v>
      </c>
      <c r="G11" s="72">
        <v>6</v>
      </c>
    </row>
    <row r="12" spans="1:7" ht="12.75">
      <c r="A12" s="51"/>
      <c r="B12" s="86"/>
      <c r="C12" s="86"/>
      <c r="D12" s="86"/>
      <c r="E12" s="86"/>
      <c r="F12" s="86"/>
      <c r="G12" s="86"/>
    </row>
    <row r="13" spans="1:7" ht="12.75">
      <c r="A13" s="54" t="s">
        <v>64</v>
      </c>
      <c r="B13" s="87">
        <v>104</v>
      </c>
      <c r="C13" s="87">
        <v>15</v>
      </c>
      <c r="D13" s="87">
        <v>12</v>
      </c>
      <c r="E13" s="87">
        <v>21</v>
      </c>
      <c r="F13" s="87">
        <v>29</v>
      </c>
      <c r="G13" s="87">
        <v>27</v>
      </c>
    </row>
    <row r="14" spans="1:7" ht="12.75">
      <c r="A14" s="51"/>
      <c r="B14" s="86"/>
      <c r="C14" s="86"/>
      <c r="D14" s="86"/>
      <c r="E14" s="86"/>
      <c r="F14" s="86"/>
      <c r="G14" s="86"/>
    </row>
    <row r="15" spans="1:7" ht="12.75">
      <c r="A15" s="51"/>
      <c r="B15" s="86"/>
      <c r="C15" s="86"/>
      <c r="D15" s="86"/>
      <c r="E15" s="86"/>
      <c r="F15" s="86"/>
      <c r="G15" s="86"/>
    </row>
    <row r="16" spans="1:7" ht="12.75">
      <c r="A16" s="50" t="s">
        <v>65</v>
      </c>
      <c r="B16" s="86">
        <v>50</v>
      </c>
      <c r="C16" s="71">
        <v>7</v>
      </c>
      <c r="D16" s="72">
        <v>5</v>
      </c>
      <c r="E16" s="71">
        <v>9</v>
      </c>
      <c r="F16" s="86">
        <v>11</v>
      </c>
      <c r="G16" s="86">
        <v>17</v>
      </c>
    </row>
    <row r="17" spans="1:7" ht="12.75">
      <c r="A17" s="50" t="s">
        <v>66</v>
      </c>
      <c r="B17" s="86">
        <v>19</v>
      </c>
      <c r="C17" s="72">
        <v>2</v>
      </c>
      <c r="D17" s="72">
        <v>1</v>
      </c>
      <c r="E17" s="72">
        <v>4</v>
      </c>
      <c r="F17" s="72">
        <v>5</v>
      </c>
      <c r="G17" s="71">
        <v>7</v>
      </c>
    </row>
    <row r="18" spans="1:7" ht="12.75">
      <c r="A18" s="50" t="s">
        <v>67</v>
      </c>
      <c r="B18" s="86">
        <v>37</v>
      </c>
      <c r="C18" s="72">
        <v>5</v>
      </c>
      <c r="D18" s="72">
        <v>4</v>
      </c>
      <c r="E18" s="72">
        <v>4</v>
      </c>
      <c r="F18" s="86">
        <v>12</v>
      </c>
      <c r="G18" s="71">
        <v>9</v>
      </c>
    </row>
    <row r="19" spans="1:7" ht="12.75">
      <c r="A19" s="50" t="s">
        <v>68</v>
      </c>
      <c r="B19" s="86">
        <v>21</v>
      </c>
      <c r="C19" s="72">
        <v>2</v>
      </c>
      <c r="D19" s="72">
        <v>2</v>
      </c>
      <c r="E19" s="72">
        <v>5</v>
      </c>
      <c r="F19" s="72">
        <v>5</v>
      </c>
      <c r="G19" s="72">
        <v>5</v>
      </c>
    </row>
    <row r="20" spans="1:7" ht="12.75">
      <c r="A20" s="50" t="s">
        <v>69</v>
      </c>
      <c r="B20" s="86">
        <v>30</v>
      </c>
      <c r="C20" s="72">
        <v>5</v>
      </c>
      <c r="D20" s="72">
        <v>4</v>
      </c>
      <c r="E20" s="72">
        <v>5</v>
      </c>
      <c r="F20" s="71">
        <v>8</v>
      </c>
      <c r="G20" s="71">
        <v>8</v>
      </c>
    </row>
    <row r="21" spans="1:7" ht="12.75">
      <c r="A21" s="50" t="s">
        <v>70</v>
      </c>
      <c r="B21" s="86">
        <v>22</v>
      </c>
      <c r="C21" s="72">
        <v>3</v>
      </c>
      <c r="D21" s="72">
        <v>3</v>
      </c>
      <c r="E21" s="72">
        <v>5</v>
      </c>
      <c r="F21" s="71">
        <v>7</v>
      </c>
      <c r="G21" s="72">
        <v>5</v>
      </c>
    </row>
    <row r="22" spans="1:7" ht="12.75">
      <c r="A22" s="50"/>
      <c r="B22" s="86"/>
      <c r="C22" s="86"/>
      <c r="D22" s="86"/>
      <c r="E22" s="86"/>
      <c r="F22" s="86"/>
      <c r="G22" s="86"/>
    </row>
    <row r="23" spans="1:7" ht="12.75">
      <c r="A23" s="52" t="s">
        <v>71</v>
      </c>
      <c r="B23" s="87">
        <f>SUM(B16:B21)</f>
        <v>179</v>
      </c>
      <c r="C23" s="87">
        <v>25</v>
      </c>
      <c r="D23" s="87">
        <v>21</v>
      </c>
      <c r="E23" s="87">
        <v>33</v>
      </c>
      <c r="F23" s="87">
        <v>49</v>
      </c>
      <c r="G23" s="87">
        <f>SUM(G16:G21)</f>
        <v>51</v>
      </c>
    </row>
    <row r="24" spans="1:7" ht="12.75">
      <c r="A24" s="50"/>
      <c r="B24" s="86"/>
      <c r="C24" s="86"/>
      <c r="D24" s="86"/>
      <c r="E24" s="86"/>
      <c r="F24" s="86"/>
      <c r="G24" s="86"/>
    </row>
    <row r="25" spans="1:7" ht="12.75">
      <c r="A25" s="50"/>
      <c r="B25" s="86"/>
      <c r="C25" s="86"/>
      <c r="D25" s="86"/>
      <c r="E25" s="86"/>
      <c r="F25" s="86"/>
      <c r="G25" s="86"/>
    </row>
    <row r="26" spans="1:7" ht="12.75">
      <c r="A26" s="50" t="s">
        <v>72</v>
      </c>
      <c r="B26" s="86">
        <v>26</v>
      </c>
      <c r="C26" s="72">
        <v>5</v>
      </c>
      <c r="D26" s="72">
        <v>3</v>
      </c>
      <c r="E26" s="72">
        <v>4</v>
      </c>
      <c r="F26" s="71">
        <v>8</v>
      </c>
      <c r="G26" s="71">
        <v>7</v>
      </c>
    </row>
    <row r="27" spans="1:7" ht="12.75">
      <c r="A27" s="50" t="s">
        <v>73</v>
      </c>
      <c r="B27" s="86">
        <v>26</v>
      </c>
      <c r="C27" s="72">
        <v>3</v>
      </c>
      <c r="D27" s="72">
        <v>3</v>
      </c>
      <c r="E27" s="72">
        <v>4</v>
      </c>
      <c r="F27" s="71">
        <v>7</v>
      </c>
      <c r="G27" s="71">
        <v>9</v>
      </c>
    </row>
    <row r="28" spans="1:7" ht="12.75">
      <c r="A28" s="50" t="s">
        <v>74</v>
      </c>
      <c r="B28" s="86">
        <v>31</v>
      </c>
      <c r="C28" s="72">
        <v>4</v>
      </c>
      <c r="D28" s="72">
        <v>3</v>
      </c>
      <c r="E28" s="71">
        <v>7</v>
      </c>
      <c r="F28" s="86">
        <v>10</v>
      </c>
      <c r="G28" s="71">
        <v>7</v>
      </c>
    </row>
    <row r="29" spans="1:7" ht="12.75">
      <c r="A29" s="50" t="s">
        <v>75</v>
      </c>
      <c r="B29" s="86">
        <v>22</v>
      </c>
      <c r="C29" s="72">
        <v>2</v>
      </c>
      <c r="D29" s="72">
        <v>3</v>
      </c>
      <c r="E29" s="72">
        <v>5</v>
      </c>
      <c r="F29" s="72">
        <v>6</v>
      </c>
      <c r="G29" s="72">
        <v>6</v>
      </c>
    </row>
    <row r="30" spans="1:7" ht="12.75">
      <c r="A30" s="50" t="s">
        <v>76</v>
      </c>
      <c r="B30" s="86">
        <v>21</v>
      </c>
      <c r="C30" s="72">
        <v>3</v>
      </c>
      <c r="D30" s="72">
        <v>3</v>
      </c>
      <c r="E30" s="72">
        <v>4</v>
      </c>
      <c r="F30" s="72">
        <v>6</v>
      </c>
      <c r="G30" s="72">
        <v>6</v>
      </c>
    </row>
    <row r="31" spans="1:7" ht="12.75">
      <c r="A31" s="50" t="s">
        <v>77</v>
      </c>
      <c r="B31" s="86">
        <v>27</v>
      </c>
      <c r="C31" s="72">
        <v>4</v>
      </c>
      <c r="D31" s="72">
        <v>3</v>
      </c>
      <c r="E31" s="72">
        <v>5</v>
      </c>
      <c r="F31" s="71">
        <v>8</v>
      </c>
      <c r="G31" s="72">
        <v>6</v>
      </c>
    </row>
    <row r="32" spans="1:7" ht="12.75">
      <c r="A32" s="50" t="s">
        <v>78</v>
      </c>
      <c r="B32" s="86">
        <v>25</v>
      </c>
      <c r="C32" s="72">
        <v>4</v>
      </c>
      <c r="D32" s="72">
        <v>2</v>
      </c>
      <c r="E32" s="72">
        <v>6</v>
      </c>
      <c r="F32" s="71">
        <v>7</v>
      </c>
      <c r="G32" s="71">
        <v>7</v>
      </c>
    </row>
    <row r="33" spans="1:7" ht="12.75">
      <c r="A33" s="50"/>
      <c r="B33" s="86"/>
      <c r="C33" s="86"/>
      <c r="D33" s="86"/>
      <c r="E33" s="86"/>
      <c r="F33" s="86"/>
      <c r="G33" s="86"/>
    </row>
    <row r="34" spans="1:7" ht="12.75">
      <c r="A34" s="52" t="s">
        <v>79</v>
      </c>
      <c r="B34" s="87">
        <v>178</v>
      </c>
      <c r="C34" s="87">
        <v>27</v>
      </c>
      <c r="D34" s="87">
        <v>21</v>
      </c>
      <c r="E34" s="87">
        <v>31</v>
      </c>
      <c r="F34" s="87">
        <v>50</v>
      </c>
      <c r="G34" s="87">
        <v>49</v>
      </c>
    </row>
    <row r="35" spans="1:7" ht="12.75">
      <c r="A35" s="50"/>
      <c r="B35" s="86"/>
      <c r="C35" s="86"/>
      <c r="D35" s="86"/>
      <c r="E35" s="86"/>
      <c r="F35" s="86"/>
      <c r="G35" s="86"/>
    </row>
    <row r="36" spans="1:7" ht="12.75">
      <c r="A36" s="50"/>
      <c r="B36" s="86"/>
      <c r="C36" s="86"/>
      <c r="D36" s="86"/>
      <c r="E36" s="86"/>
      <c r="F36" s="86"/>
      <c r="G36" s="86"/>
    </row>
    <row r="37" spans="1:7" ht="12.75">
      <c r="A37" s="50" t="s">
        <v>80</v>
      </c>
      <c r="B37" s="86">
        <v>10</v>
      </c>
      <c r="C37" s="72">
        <v>0</v>
      </c>
      <c r="D37" s="72">
        <v>0</v>
      </c>
      <c r="E37" s="72">
        <v>2</v>
      </c>
      <c r="F37" s="72">
        <v>4</v>
      </c>
      <c r="G37" s="72">
        <v>3</v>
      </c>
    </row>
    <row r="38" spans="1:7" ht="12.75">
      <c r="A38" s="50" t="s">
        <v>81</v>
      </c>
      <c r="B38" s="86">
        <v>12</v>
      </c>
      <c r="C38" s="72">
        <v>3</v>
      </c>
      <c r="D38" s="72">
        <v>1</v>
      </c>
      <c r="E38" s="72">
        <v>3</v>
      </c>
      <c r="F38" s="72">
        <v>3</v>
      </c>
      <c r="G38" s="72">
        <v>3</v>
      </c>
    </row>
    <row r="39" spans="1:7" ht="12.75">
      <c r="A39" s="50" t="s">
        <v>82</v>
      </c>
      <c r="B39" s="86">
        <v>36</v>
      </c>
      <c r="C39" s="72">
        <v>4</v>
      </c>
      <c r="D39" s="72">
        <v>3</v>
      </c>
      <c r="E39" s="71">
        <v>9</v>
      </c>
      <c r="F39" s="71">
        <v>9</v>
      </c>
      <c r="G39" s="86">
        <v>11</v>
      </c>
    </row>
    <row r="40" spans="1:7" ht="12.75">
      <c r="A40" s="36" t="s">
        <v>83</v>
      </c>
      <c r="B40" s="86">
        <v>33</v>
      </c>
      <c r="C40" s="72">
        <v>4</v>
      </c>
      <c r="D40" s="72">
        <v>4</v>
      </c>
      <c r="E40" s="71">
        <v>7</v>
      </c>
      <c r="F40" s="86">
        <v>11</v>
      </c>
      <c r="G40" s="71">
        <v>8</v>
      </c>
    </row>
    <row r="41" spans="1:7" ht="12.75">
      <c r="A41" s="50" t="s">
        <v>84</v>
      </c>
      <c r="B41" s="86">
        <v>18</v>
      </c>
      <c r="C41" s="72">
        <v>2</v>
      </c>
      <c r="D41" s="72">
        <v>3</v>
      </c>
      <c r="E41" s="72">
        <v>5</v>
      </c>
      <c r="F41" s="72">
        <v>5</v>
      </c>
      <c r="G41" s="72">
        <v>5</v>
      </c>
    </row>
    <row r="42" spans="1:7" ht="12.75">
      <c r="A42" s="50" t="s">
        <v>85</v>
      </c>
      <c r="B42" s="86">
        <v>16</v>
      </c>
      <c r="C42" s="72">
        <v>2</v>
      </c>
      <c r="D42" s="72">
        <v>2</v>
      </c>
      <c r="E42" s="72">
        <v>3</v>
      </c>
      <c r="F42" s="72">
        <v>4</v>
      </c>
      <c r="G42" s="72">
        <v>3</v>
      </c>
    </row>
    <row r="43" spans="1:7" ht="12.75">
      <c r="A43" s="50"/>
      <c r="B43" s="86"/>
      <c r="C43" s="86"/>
      <c r="D43" s="86"/>
      <c r="E43" s="86"/>
      <c r="F43" s="86"/>
      <c r="G43" s="86"/>
    </row>
    <row r="44" spans="1:7" ht="12.75">
      <c r="A44" s="52" t="s">
        <v>160</v>
      </c>
      <c r="B44" s="87">
        <v>126</v>
      </c>
      <c r="C44" s="87">
        <f>SUM(C37:C42)</f>
        <v>15</v>
      </c>
      <c r="D44" s="87">
        <v>14</v>
      </c>
      <c r="E44" s="87">
        <v>27</v>
      </c>
      <c r="F44" s="87">
        <f>SUM(F37:F42)</f>
        <v>36</v>
      </c>
      <c r="G44" s="87">
        <f>SUM(G37:G42)</f>
        <v>33</v>
      </c>
    </row>
    <row r="45" spans="1:7" ht="12.75">
      <c r="A45" s="50"/>
      <c r="B45" s="86"/>
      <c r="C45" s="86"/>
      <c r="D45" s="86"/>
      <c r="E45" s="86"/>
      <c r="F45" s="86"/>
      <c r="G45" s="86"/>
    </row>
    <row r="46" spans="1:7" ht="12.75">
      <c r="A46" s="50"/>
      <c r="B46" s="86"/>
      <c r="C46" s="86"/>
      <c r="D46" s="86"/>
      <c r="E46" s="86"/>
      <c r="F46" s="86"/>
      <c r="G46" s="86"/>
    </row>
    <row r="47" spans="1:7" ht="12.75">
      <c r="A47" s="52" t="s">
        <v>149</v>
      </c>
      <c r="B47" s="87">
        <v>586</v>
      </c>
      <c r="C47" s="87">
        <f>C44+C34+C23+C13</f>
        <v>82</v>
      </c>
      <c r="D47" s="87">
        <f>D44+D34+D23+D13</f>
        <v>68</v>
      </c>
      <c r="E47" s="87">
        <v>113</v>
      </c>
      <c r="F47" s="87">
        <f>F44+F34+F23+F13</f>
        <v>164</v>
      </c>
      <c r="G47" s="87">
        <v>159</v>
      </c>
    </row>
    <row r="48" spans="1:7" ht="12.75">
      <c r="A48" s="52"/>
      <c r="B48" s="86"/>
      <c r="C48" s="86"/>
      <c r="D48" s="86"/>
      <c r="E48" s="86"/>
      <c r="F48" s="86"/>
      <c r="G48" s="86"/>
    </row>
    <row r="49" spans="1:7" ht="12.75">
      <c r="A49" s="50" t="s">
        <v>86</v>
      </c>
      <c r="B49" s="86"/>
      <c r="C49" s="86"/>
      <c r="D49" s="86"/>
      <c r="E49" s="86"/>
      <c r="F49" s="86"/>
      <c r="G49" s="86"/>
    </row>
    <row r="50" spans="1:7" ht="12.75">
      <c r="A50" s="50" t="s">
        <v>87</v>
      </c>
      <c r="B50" s="86">
        <v>143</v>
      </c>
      <c r="C50" s="86">
        <v>21</v>
      </c>
      <c r="D50" s="86">
        <v>15</v>
      </c>
      <c r="E50" s="86">
        <v>25</v>
      </c>
      <c r="F50" s="86">
        <v>36</v>
      </c>
      <c r="G50" s="86">
        <v>46</v>
      </c>
    </row>
    <row r="51" spans="1:7" ht="12.75">
      <c r="A51" s="50" t="s">
        <v>88</v>
      </c>
      <c r="B51" s="86">
        <v>444</v>
      </c>
      <c r="C51" s="86">
        <f>C47-C50</f>
        <v>61</v>
      </c>
      <c r="D51" s="86">
        <f>D47-D50</f>
        <v>53</v>
      </c>
      <c r="E51" s="86">
        <f>E47-E50</f>
        <v>88</v>
      </c>
      <c r="F51" s="86">
        <f>F47-F50</f>
        <v>128</v>
      </c>
      <c r="G51" s="86">
        <v>114</v>
      </c>
    </row>
    <row r="54" ht="12.75">
      <c r="A54" s="90"/>
    </row>
    <row r="55" ht="12.75">
      <c r="A55" s="90"/>
    </row>
    <row r="56" ht="12.75">
      <c r="A56" s="90"/>
    </row>
  </sheetData>
  <mergeCells count="2">
    <mergeCell ref="A1:G1"/>
    <mergeCell ref="C3:G3"/>
  </mergeCells>
  <printOptions/>
  <pageMargins left="0.984251968503937" right="0.5905511811023623" top="0.7874015748031497" bottom="0.7874015748031497" header="0.5118110236220472" footer="0.5118110236220472"/>
  <pageSetup firstPageNumber="18" useFirstPageNumber="1" horizontalDpi="600" verticalDpi="600" orientation="portrait" paperSize="9" r:id="rId2"/>
  <headerFooter alignWithMargins="0">
    <oddHeader>&amp;C- &amp;P -</oddHead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belle14"/>
  <dimension ref="A1:A1"/>
  <sheetViews>
    <sheetView workbookViewId="0" topLeftCell="A1">
      <selection activeCell="A1" sqref="A1:G1"/>
    </sheetView>
  </sheetViews>
  <sheetFormatPr defaultColWidth="11.42187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Tabelle15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C58"/>
  <sheetViews>
    <sheetView workbookViewId="0" topLeftCell="A4">
      <selection activeCell="B23" sqref="B23"/>
    </sheetView>
  </sheetViews>
  <sheetFormatPr defaultColWidth="11.421875" defaultRowHeight="12.75"/>
  <cols>
    <col min="1" max="1" width="3.57421875" style="121" bestFit="1" customWidth="1"/>
    <col min="2" max="2" width="73.00390625" style="121" customWidth="1"/>
    <col min="3" max="3" width="5.28125" style="123" bestFit="1" customWidth="1"/>
  </cols>
  <sheetData>
    <row r="1" ht="12.75">
      <c r="B1" s="122"/>
    </row>
    <row r="2" spans="1:2" ht="12.75">
      <c r="A2" s="124" t="s">
        <v>167</v>
      </c>
      <c r="B2" s="124"/>
    </row>
    <row r="4" ht="12.75">
      <c r="C4" s="123" t="s">
        <v>168</v>
      </c>
    </row>
    <row r="6" spans="1:3" ht="12.75">
      <c r="A6" s="124" t="s">
        <v>169</v>
      </c>
      <c r="B6" s="124"/>
      <c r="C6" s="123" t="s">
        <v>170</v>
      </c>
    </row>
    <row r="10" spans="1:2" ht="12.75">
      <c r="A10" s="124" t="s">
        <v>171</v>
      </c>
      <c r="B10" s="124"/>
    </row>
    <row r="13" spans="2:3" ht="12.75">
      <c r="B13" s="121" t="s">
        <v>172</v>
      </c>
      <c r="C13" s="123" t="s">
        <v>173</v>
      </c>
    </row>
    <row r="15" spans="2:3" ht="12.75">
      <c r="B15" s="121" t="s">
        <v>174</v>
      </c>
      <c r="C15" s="123" t="s">
        <v>175</v>
      </c>
    </row>
    <row r="17" spans="2:3" ht="12.75">
      <c r="B17" s="121" t="s">
        <v>176</v>
      </c>
      <c r="C17" s="123" t="s">
        <v>175</v>
      </c>
    </row>
    <row r="19" spans="2:3" ht="12.75">
      <c r="B19" s="121" t="s">
        <v>177</v>
      </c>
      <c r="C19" s="123" t="s">
        <v>178</v>
      </c>
    </row>
    <row r="21" ht="12.75">
      <c r="B21" s="121" t="s">
        <v>179</v>
      </c>
    </row>
    <row r="22" spans="2:3" ht="12.75">
      <c r="B22" s="121" t="s">
        <v>180</v>
      </c>
      <c r="C22" s="123" t="s">
        <v>181</v>
      </c>
    </row>
    <row r="25" ht="12.75">
      <c r="A25" s="124" t="s">
        <v>182</v>
      </c>
    </row>
    <row r="28" spans="1:3" ht="12.75">
      <c r="A28" s="124" t="s">
        <v>183</v>
      </c>
      <c r="B28" s="124" t="s">
        <v>184</v>
      </c>
      <c r="C28" s="123" t="s">
        <v>185</v>
      </c>
    </row>
    <row r="30" spans="1:3" ht="12.75">
      <c r="A30" s="121" t="s">
        <v>186</v>
      </c>
      <c r="B30" s="121" t="s">
        <v>187</v>
      </c>
      <c r="C30" s="123" t="s">
        <v>185</v>
      </c>
    </row>
    <row r="32" spans="1:3" ht="12.75">
      <c r="A32" s="121" t="s">
        <v>188</v>
      </c>
      <c r="B32" s="121" t="s">
        <v>189</v>
      </c>
      <c r="C32" s="123" t="s">
        <v>190</v>
      </c>
    </row>
    <row r="34" spans="1:2" ht="12.75">
      <c r="A34" s="121" t="s">
        <v>191</v>
      </c>
      <c r="B34" s="121" t="s">
        <v>192</v>
      </c>
    </row>
    <row r="35" spans="2:3" ht="12.75">
      <c r="B35" s="121" t="s">
        <v>193</v>
      </c>
      <c r="C35" s="123" t="s">
        <v>194</v>
      </c>
    </row>
    <row r="36" spans="1:3" s="126" customFormat="1" ht="12.75">
      <c r="A36" s="124"/>
      <c r="B36" s="124"/>
      <c r="C36" s="125"/>
    </row>
    <row r="37" spans="1:3" ht="12.75">
      <c r="A37" s="121" t="s">
        <v>195</v>
      </c>
      <c r="B37" s="121" t="s">
        <v>196</v>
      </c>
      <c r="C37" s="123" t="s">
        <v>197</v>
      </c>
    </row>
    <row r="40" spans="1:3" ht="12.75">
      <c r="A40" s="124" t="s">
        <v>198</v>
      </c>
      <c r="B40" s="124" t="s">
        <v>199</v>
      </c>
      <c r="C40" s="123" t="s">
        <v>200</v>
      </c>
    </row>
    <row r="42" spans="1:2" ht="12.75">
      <c r="A42" s="121" t="s">
        <v>201</v>
      </c>
      <c r="B42" s="121" t="s">
        <v>202</v>
      </c>
    </row>
    <row r="43" spans="2:3" ht="12.75">
      <c r="B43" s="121" t="s">
        <v>203</v>
      </c>
      <c r="C43" s="123" t="s">
        <v>200</v>
      </c>
    </row>
    <row r="45" spans="1:2" ht="12.75">
      <c r="A45" s="121" t="s">
        <v>204</v>
      </c>
      <c r="B45" s="121" t="s">
        <v>177</v>
      </c>
    </row>
    <row r="46" spans="2:3" ht="12.75">
      <c r="B46" s="121" t="s">
        <v>205</v>
      </c>
      <c r="C46" s="123" t="s">
        <v>178</v>
      </c>
    </row>
    <row r="48" spans="1:2" ht="12.75">
      <c r="A48" s="121" t="s">
        <v>206</v>
      </c>
      <c r="B48" s="121" t="s">
        <v>207</v>
      </c>
    </row>
    <row r="49" spans="2:3" ht="12.75">
      <c r="B49" s="121" t="s">
        <v>208</v>
      </c>
      <c r="C49" s="123" t="s">
        <v>181</v>
      </c>
    </row>
    <row r="52" spans="1:3" ht="12.75">
      <c r="A52" s="124" t="s">
        <v>209</v>
      </c>
      <c r="B52" s="124" t="s">
        <v>210</v>
      </c>
      <c r="C52" s="123" t="s">
        <v>211</v>
      </c>
    </row>
    <row r="54" spans="1:3" ht="12.75">
      <c r="A54" s="121" t="s">
        <v>212</v>
      </c>
      <c r="B54" s="121" t="s">
        <v>213</v>
      </c>
      <c r="C54" s="123" t="s">
        <v>211</v>
      </c>
    </row>
    <row r="56" spans="1:3" ht="12.75">
      <c r="A56" s="121" t="s">
        <v>214</v>
      </c>
      <c r="B56" s="121" t="s">
        <v>215</v>
      </c>
      <c r="C56" s="123" t="s">
        <v>216</v>
      </c>
    </row>
    <row r="58" spans="1:3" ht="12.75">
      <c r="A58" s="121" t="s">
        <v>217</v>
      </c>
      <c r="B58" s="121" t="s">
        <v>218</v>
      </c>
      <c r="C58" s="123" t="s">
        <v>219</v>
      </c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77">
      <selection activeCell="C290" sqref="C290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legacyDrawing r:id="rId6"/>
  <oleObjects>
    <oleObject progId="Word.Document.8" shapeId="2033842" r:id="rId1"/>
    <oleObject progId="Word.Document.8" shapeId="2035193" r:id="rId2"/>
    <oleObject progId="Word.Document.8" shapeId="2037489" r:id="rId3"/>
    <oleObject progId="Word.Document.8" shapeId="2041086" r:id="rId4"/>
    <oleObject progId="Word.Document.8" shapeId="2042849" r:id="rId5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3"/>
  <dimension ref="A1:N103"/>
  <sheetViews>
    <sheetView workbookViewId="0" topLeftCell="A1">
      <selection activeCell="H1" sqref="H1"/>
    </sheetView>
  </sheetViews>
  <sheetFormatPr defaultColWidth="11.421875" defaultRowHeight="12.75"/>
  <sheetData>
    <row r="1" spans="1:10" ht="12.75">
      <c r="A1" s="111"/>
      <c r="B1" s="112"/>
      <c r="C1" s="112"/>
      <c r="D1" s="112"/>
      <c r="E1" s="112"/>
      <c r="F1" s="112"/>
      <c r="G1" s="113"/>
      <c r="J1" s="1" t="s">
        <v>163</v>
      </c>
    </row>
    <row r="2" spans="1:13" ht="12.75">
      <c r="A2" s="114"/>
      <c r="B2" s="74"/>
      <c r="C2" s="74"/>
      <c r="D2" s="74"/>
      <c r="E2" s="74"/>
      <c r="F2" s="74"/>
      <c r="G2" s="115"/>
      <c r="H2" s="116"/>
      <c r="I2" s="21" t="s">
        <v>8</v>
      </c>
      <c r="J2" s="20" t="s">
        <v>9</v>
      </c>
      <c r="K2" s="21" t="s">
        <v>5</v>
      </c>
      <c r="L2" s="20" t="s">
        <v>10</v>
      </c>
      <c r="M2" s="21" t="s">
        <v>11</v>
      </c>
    </row>
    <row r="3" spans="1:13" ht="12.75">
      <c r="A3" s="114"/>
      <c r="B3" s="74"/>
      <c r="C3" s="74"/>
      <c r="D3" s="74"/>
      <c r="E3" s="74"/>
      <c r="F3" s="74"/>
      <c r="G3" s="115"/>
      <c r="H3" s="6">
        <v>1991</v>
      </c>
      <c r="I3" s="7">
        <f>'[1]Tab1.1'!C9</f>
        <v>150.5</v>
      </c>
      <c r="J3" s="7">
        <f>'[1]Tab1.1'!D9</f>
        <v>176.1</v>
      </c>
      <c r="K3" s="7">
        <f>'[1]Tab1.1'!E9</f>
        <v>182.9</v>
      </c>
      <c r="L3" s="7">
        <f>'[1]Tab1.1'!F9</f>
        <v>150.2</v>
      </c>
      <c r="M3" s="7">
        <f>'[1]Tab1.1'!G9</f>
        <v>172.7</v>
      </c>
    </row>
    <row r="4" spans="1:13" ht="12.75">
      <c r="A4" s="114"/>
      <c r="B4" s="74"/>
      <c r="C4" s="74"/>
      <c r="D4" s="74"/>
      <c r="E4" s="74"/>
      <c r="F4" s="74"/>
      <c r="G4" s="115"/>
      <c r="H4" s="6">
        <v>1992</v>
      </c>
      <c r="I4" s="7">
        <f>'[1]Tab1.1'!C10</f>
        <v>130.9</v>
      </c>
      <c r="J4" s="7">
        <f>'[1]Tab1.1'!D10</f>
        <v>167.9</v>
      </c>
      <c r="K4" s="7">
        <f>'[1]Tab1.1'!E10</f>
        <v>183.3</v>
      </c>
      <c r="L4" s="7">
        <f>'[1]Tab1.1'!F10</f>
        <v>147.8</v>
      </c>
      <c r="M4" s="7">
        <f>'[1]Tab1.1'!G10</f>
        <v>161.9</v>
      </c>
    </row>
    <row r="5" spans="1:13" ht="12.75">
      <c r="A5" s="114"/>
      <c r="B5" s="74"/>
      <c r="C5" s="74"/>
      <c r="D5" s="74"/>
      <c r="E5" s="74"/>
      <c r="F5" s="74"/>
      <c r="G5" s="115"/>
      <c r="H5" s="6">
        <v>1993</v>
      </c>
      <c r="I5" s="7">
        <f>'[1]Tab1.1'!C11</f>
        <v>113.6</v>
      </c>
      <c r="J5" s="7">
        <f>'[1]Tab1.1'!D11</f>
        <v>160.4</v>
      </c>
      <c r="K5" s="7">
        <f>'[1]Tab1.1'!E11</f>
        <v>183.5</v>
      </c>
      <c r="L5" s="7">
        <f>'[1]Tab1.1'!F11</f>
        <v>149.8</v>
      </c>
      <c r="M5" s="7">
        <f>'[1]Tab1.1'!G11</f>
        <v>155.3</v>
      </c>
    </row>
    <row r="6" spans="1:13" ht="12.75">
      <c r="A6" s="114"/>
      <c r="B6" s="74"/>
      <c r="C6" s="74"/>
      <c r="D6" s="74"/>
      <c r="E6" s="74"/>
      <c r="F6" s="74"/>
      <c r="G6" s="115"/>
      <c r="H6" s="6">
        <v>1994</v>
      </c>
      <c r="I6" s="7">
        <f>'[1]Tab1.1'!C12</f>
        <v>85.9</v>
      </c>
      <c r="J6" s="7">
        <f>'[1]Tab1.1'!D12</f>
        <v>153.1</v>
      </c>
      <c r="K6" s="7">
        <f>'[1]Tab1.1'!E12</f>
        <v>174.8</v>
      </c>
      <c r="L6" s="7">
        <f>'[1]Tab1.1'!F12</f>
        <v>161</v>
      </c>
      <c r="M6" s="7">
        <f>'[1]Tab1.1'!G12</f>
        <v>141.7</v>
      </c>
    </row>
    <row r="7" spans="1:13" ht="12.75">
      <c r="A7" s="114"/>
      <c r="B7" s="74"/>
      <c r="C7" s="74"/>
      <c r="D7" s="74"/>
      <c r="E7" s="74"/>
      <c r="F7" s="74"/>
      <c r="G7" s="115"/>
      <c r="H7" s="6">
        <v>1995</v>
      </c>
      <c r="I7" s="7">
        <f>'[1]Tab1.1'!C13</f>
        <v>79.5</v>
      </c>
      <c r="J7" s="7">
        <f>'[1]Tab1.1'!D13</f>
        <v>155.2</v>
      </c>
      <c r="K7" s="7">
        <f>'[1]Tab1.1'!E13</f>
        <v>174.9</v>
      </c>
      <c r="L7" s="7">
        <f>'[1]Tab1.1'!F13</f>
        <v>162.4</v>
      </c>
      <c r="M7" s="7">
        <f>'[1]Tab1.1'!G13</f>
        <v>139.7</v>
      </c>
    </row>
    <row r="8" spans="1:13" ht="12.75">
      <c r="A8" s="114"/>
      <c r="B8" s="74"/>
      <c r="C8" s="74"/>
      <c r="D8" s="74"/>
      <c r="E8" s="74"/>
      <c r="F8" s="74"/>
      <c r="G8" s="115"/>
      <c r="H8" s="6">
        <v>1996</v>
      </c>
      <c r="I8" s="7">
        <f>'[1]Tab1.1'!C14</f>
        <v>64</v>
      </c>
      <c r="J8" s="7">
        <f>'[1]Tab1.1'!D14</f>
        <v>158.4</v>
      </c>
      <c r="K8" s="7">
        <f>'[1]Tab1.1'!E14</f>
        <v>173.9</v>
      </c>
      <c r="L8" s="7">
        <f>'[1]Tab1.1'!F14</f>
        <v>165.7</v>
      </c>
      <c r="M8" s="7">
        <f>'[1]Tab1.1'!G14</f>
        <v>126.7</v>
      </c>
    </row>
    <row r="9" spans="1:13" ht="12.75">
      <c r="A9" s="114"/>
      <c r="B9" s="74"/>
      <c r="C9" s="74"/>
      <c r="D9" s="74"/>
      <c r="E9" s="74"/>
      <c r="F9" s="74"/>
      <c r="G9" s="115"/>
      <c r="H9" s="6">
        <v>1997</v>
      </c>
      <c r="I9" s="7">
        <f>'[1]Tab1.1'!C15</f>
        <v>66.5</v>
      </c>
      <c r="J9" s="7">
        <f>'[1]Tab1.1'!D15</f>
        <v>131.7</v>
      </c>
      <c r="K9" s="7">
        <f>'[1]Tab1.1'!E15</f>
        <v>170.9</v>
      </c>
      <c r="L9" s="7">
        <f>'[1]Tab1.1'!F15</f>
        <v>173.6</v>
      </c>
      <c r="M9" s="7">
        <f>'[1]Tab1.1'!G15</f>
        <v>128.3</v>
      </c>
    </row>
    <row r="10" spans="1:13" ht="12.75">
      <c r="A10" s="114"/>
      <c r="B10" s="74"/>
      <c r="C10" s="74"/>
      <c r="D10" s="74"/>
      <c r="E10" s="74"/>
      <c r="F10" s="74"/>
      <c r="G10" s="115"/>
      <c r="H10" s="6">
        <v>1998</v>
      </c>
      <c r="I10" s="7">
        <f>'[1]Tab1.1'!C16</f>
        <v>68.1</v>
      </c>
      <c r="J10" s="7">
        <f>'[1]Tab1.1'!D16</f>
        <v>113.7</v>
      </c>
      <c r="K10" s="7">
        <f>'[1]Tab1.1'!E16</f>
        <v>176.6</v>
      </c>
      <c r="L10" s="7">
        <f>'[1]Tab1.1'!F16</f>
        <v>176</v>
      </c>
      <c r="M10" s="7">
        <f>'[1]Tab1.1'!G16</f>
        <v>134.2</v>
      </c>
    </row>
    <row r="11" spans="1:13" ht="12.75">
      <c r="A11" s="114"/>
      <c r="B11" s="74"/>
      <c r="C11" s="74"/>
      <c r="D11" s="74"/>
      <c r="E11" s="74"/>
      <c r="F11" s="74"/>
      <c r="G11" s="115"/>
      <c r="H11" s="6">
        <v>1999</v>
      </c>
      <c r="I11" s="7">
        <f>'[1]Tab1.1'!C17</f>
        <v>68.8</v>
      </c>
      <c r="J11" s="7">
        <f>'[1]Tab1.1'!D17</f>
        <v>99.2</v>
      </c>
      <c r="K11" s="7">
        <f>'[1]Tab1.1'!E17</f>
        <v>171.7</v>
      </c>
      <c r="L11" s="7">
        <f>'[1]Tab1.1'!F17</f>
        <v>175.4</v>
      </c>
      <c r="M11" s="7">
        <f>'[1]Tab1.1'!G17</f>
        <v>139</v>
      </c>
    </row>
    <row r="12" spans="1:13" ht="12.75">
      <c r="A12" s="114"/>
      <c r="B12" s="74"/>
      <c r="C12" s="74"/>
      <c r="D12" s="74"/>
      <c r="E12" s="74"/>
      <c r="F12" s="74"/>
      <c r="G12" s="115"/>
      <c r="H12" s="6">
        <v>2000</v>
      </c>
      <c r="I12" s="7">
        <f>'[1]Tab1.1'!C18</f>
        <v>75.8</v>
      </c>
      <c r="J12" s="7">
        <f>'[1]Tab1.1'!D18</f>
        <v>80.2</v>
      </c>
      <c r="K12" s="7">
        <f>'[1]Tab1.1'!E18</f>
        <v>163.9</v>
      </c>
      <c r="L12" s="7">
        <f>'[1]Tab1.1'!F18</f>
        <v>176.2</v>
      </c>
      <c r="M12" s="7">
        <f>'[1]Tab1.1'!G18</f>
        <v>150.1</v>
      </c>
    </row>
    <row r="13" spans="1:13" ht="12.75">
      <c r="A13" s="114"/>
      <c r="B13" s="74"/>
      <c r="C13" s="74"/>
      <c r="D13" s="74"/>
      <c r="E13" s="74"/>
      <c r="F13" s="74"/>
      <c r="G13" s="115"/>
      <c r="H13" s="6">
        <v>2001</v>
      </c>
      <c r="I13" s="7">
        <f>'[1]Tab1.1'!C19</f>
        <v>78.4</v>
      </c>
      <c r="J13" s="7">
        <f>'[1]Tab1.1'!D19</f>
        <v>66.3</v>
      </c>
      <c r="K13" s="7">
        <f>'[1]Tab1.1'!E19</f>
        <v>150.6</v>
      </c>
      <c r="L13" s="7">
        <f>'[1]Tab1.1'!F19</f>
        <v>171</v>
      </c>
      <c r="M13" s="7">
        <f>'[1]Tab1.1'!G19</f>
        <v>152.8</v>
      </c>
    </row>
    <row r="14" spans="1:13" ht="12.75">
      <c r="A14" s="114"/>
      <c r="B14" s="74"/>
      <c r="C14" s="74"/>
      <c r="D14" s="74"/>
      <c r="E14" s="74"/>
      <c r="F14" s="74"/>
      <c r="G14" s="115"/>
      <c r="H14" s="6">
        <v>2002</v>
      </c>
      <c r="I14" s="7">
        <f>'[1]Tab1.1'!C20</f>
        <v>77.3</v>
      </c>
      <c r="J14" s="7">
        <f>'[1]Tab1.1'!D20</f>
        <v>66</v>
      </c>
      <c r="K14" s="7">
        <f>'[1]Tab1.1'!E20</f>
        <v>135.2</v>
      </c>
      <c r="L14" s="7">
        <f>'[1]Tab1.1'!F20</f>
        <v>171.9</v>
      </c>
      <c r="M14" s="7">
        <f>'[1]Tab1.1'!G20</f>
        <v>158</v>
      </c>
    </row>
    <row r="15" spans="1:13" ht="12.75">
      <c r="A15" s="114"/>
      <c r="B15" s="74"/>
      <c r="C15" s="74"/>
      <c r="D15" s="74"/>
      <c r="E15" s="74"/>
      <c r="F15" s="74"/>
      <c r="G15" s="115"/>
      <c r="H15" s="6">
        <v>2003</v>
      </c>
      <c r="I15" s="7">
        <f>'[1]Tab1.1'!C21</f>
        <v>81.8</v>
      </c>
      <c r="J15" s="7">
        <f>'[1]Tab1.1'!D21</f>
        <v>68.4</v>
      </c>
      <c r="K15" s="7">
        <f>'[1]Tab1.1'!E21</f>
        <v>113.1</v>
      </c>
      <c r="L15" s="7">
        <f>'[1]Tab1.1'!F21</f>
        <v>164.3</v>
      </c>
      <c r="M15" s="7">
        <f>'[1]Tab1.1'!G21</f>
        <v>158.8</v>
      </c>
    </row>
    <row r="16" spans="1:13" ht="12.75">
      <c r="A16" s="114"/>
      <c r="B16" s="74"/>
      <c r="C16" s="74"/>
      <c r="D16" s="74"/>
      <c r="E16" s="74"/>
      <c r="F16" s="74"/>
      <c r="G16" s="115"/>
      <c r="H16" s="6">
        <v>2004</v>
      </c>
      <c r="I16" s="7">
        <f>'[1]Tab1.1'!C22</f>
        <v>0</v>
      </c>
      <c r="J16" s="7">
        <f>'[1]Tab1.1'!D22</f>
        <v>0</v>
      </c>
      <c r="K16" s="7">
        <f>'[1]Tab1.1'!E22</f>
        <v>0</v>
      </c>
      <c r="L16" s="7">
        <f>'[1]Tab1.1'!F22</f>
        <v>0</v>
      </c>
      <c r="M16" s="7">
        <f>'[1]Tab1.1'!G22</f>
        <v>0</v>
      </c>
    </row>
    <row r="17" spans="1:7" ht="12.75">
      <c r="A17" s="114"/>
      <c r="B17" s="74"/>
      <c r="C17" s="74"/>
      <c r="D17" s="74"/>
      <c r="E17" s="74"/>
      <c r="F17" s="74"/>
      <c r="G17" s="115"/>
    </row>
    <row r="18" spans="1:10" ht="12.75">
      <c r="A18" s="114"/>
      <c r="B18" s="74"/>
      <c r="C18" s="74"/>
      <c r="D18" s="74"/>
      <c r="E18" s="74"/>
      <c r="F18" s="74"/>
      <c r="G18" s="115"/>
      <c r="J18" t="s">
        <v>2</v>
      </c>
    </row>
    <row r="19" spans="1:13" ht="12.75">
      <c r="A19" s="114"/>
      <c r="B19" s="74"/>
      <c r="C19" s="74"/>
      <c r="D19" s="74"/>
      <c r="E19" s="74"/>
      <c r="F19" s="74"/>
      <c r="G19" s="115"/>
      <c r="I19" s="21" t="s">
        <v>8</v>
      </c>
      <c r="J19" s="20" t="s">
        <v>9</v>
      </c>
      <c r="K19" s="21" t="s">
        <v>5</v>
      </c>
      <c r="L19" s="20" t="s">
        <v>10</v>
      </c>
      <c r="M19" s="21" t="s">
        <v>11</v>
      </c>
    </row>
    <row r="20" spans="1:13" ht="12.75">
      <c r="A20" s="114"/>
      <c r="B20" s="74"/>
      <c r="C20" s="74"/>
      <c r="D20" s="74"/>
      <c r="E20" s="74"/>
      <c r="F20" s="74"/>
      <c r="G20" s="115"/>
      <c r="H20" s="6">
        <v>1991</v>
      </c>
      <c r="I20" s="7">
        <f>'[1]Tab1.1'!C26</f>
        <v>78.3</v>
      </c>
      <c r="J20" s="7">
        <f>'[1]Tab1.1'!D26</f>
        <v>91.8</v>
      </c>
      <c r="K20" s="7">
        <f>'[1]Tab1.1'!E26</f>
        <v>94.7</v>
      </c>
      <c r="L20" s="7">
        <f>'[1]Tab1.1'!F26</f>
        <v>79.2</v>
      </c>
      <c r="M20" s="7">
        <f>'[1]Tab1.1'!G26</f>
        <v>87.8</v>
      </c>
    </row>
    <row r="21" spans="1:13" ht="12.75">
      <c r="A21" s="114"/>
      <c r="B21" s="74"/>
      <c r="C21" s="74"/>
      <c r="D21" s="74"/>
      <c r="E21" s="74"/>
      <c r="F21" s="74"/>
      <c r="G21" s="115"/>
      <c r="H21" s="6">
        <v>1992</v>
      </c>
      <c r="I21" s="7">
        <f>'[1]Tab1.1'!C27</f>
        <v>65.5</v>
      </c>
      <c r="J21" s="7">
        <f>'[1]Tab1.1'!D27</f>
        <v>88.6</v>
      </c>
      <c r="K21" s="7">
        <f>'[1]Tab1.1'!E27</f>
        <v>93.4</v>
      </c>
      <c r="L21" s="7">
        <f>'[1]Tab1.1'!F27</f>
        <v>78.7</v>
      </c>
      <c r="M21" s="7">
        <f>'[1]Tab1.1'!G27</f>
        <v>84.7</v>
      </c>
    </row>
    <row r="22" spans="1:13" ht="12.75">
      <c r="A22" s="114"/>
      <c r="B22" s="74"/>
      <c r="C22" s="74"/>
      <c r="D22" s="74"/>
      <c r="E22" s="74"/>
      <c r="F22" s="74"/>
      <c r="G22" s="115"/>
      <c r="H22" s="6">
        <v>1993</v>
      </c>
      <c r="I22" s="7">
        <f>'[1]Tab1.1'!C28</f>
        <v>58.7</v>
      </c>
      <c r="J22" s="7">
        <f>'[1]Tab1.1'!D28</f>
        <v>84.9</v>
      </c>
      <c r="K22" s="7">
        <f>'[1]Tab1.1'!E28</f>
        <v>95.9</v>
      </c>
      <c r="L22" s="7">
        <f>'[1]Tab1.1'!F28</f>
        <v>79.6</v>
      </c>
      <c r="M22" s="7">
        <f>'[1]Tab1.1'!G28</f>
        <v>82.9</v>
      </c>
    </row>
    <row r="23" spans="1:13" ht="12.75">
      <c r="A23" s="114"/>
      <c r="B23" s="74"/>
      <c r="C23" s="74"/>
      <c r="D23" s="74"/>
      <c r="E23" s="74"/>
      <c r="F23" s="74"/>
      <c r="G23" s="115"/>
      <c r="H23" s="6">
        <v>1994</v>
      </c>
      <c r="I23" s="7">
        <f>'[1]Tab1.1'!C29</f>
        <v>44.5</v>
      </c>
      <c r="J23" s="7">
        <f>'[1]Tab1.1'!D29</f>
        <v>82.8</v>
      </c>
      <c r="K23" s="7">
        <f>'[1]Tab1.1'!E29</f>
        <v>90.5</v>
      </c>
      <c r="L23" s="7">
        <f>'[1]Tab1.1'!F29</f>
        <v>84.1</v>
      </c>
      <c r="M23" s="7">
        <f>'[1]Tab1.1'!G29</f>
        <v>78.5</v>
      </c>
    </row>
    <row r="24" spans="1:13" ht="12.75">
      <c r="A24" s="114"/>
      <c r="B24" s="74"/>
      <c r="C24" s="74"/>
      <c r="D24" s="74"/>
      <c r="E24" s="74"/>
      <c r="F24" s="74"/>
      <c r="G24" s="115"/>
      <c r="H24" s="6">
        <v>1995</v>
      </c>
      <c r="I24" s="7">
        <f>'[1]Tab1.1'!C30</f>
        <v>40.3</v>
      </c>
      <c r="J24" s="7">
        <f>'[1]Tab1.1'!D30</f>
        <v>83.2</v>
      </c>
      <c r="K24" s="7">
        <f>'[1]Tab1.1'!E30</f>
        <v>90.5</v>
      </c>
      <c r="L24" s="7">
        <f>'[1]Tab1.1'!F30</f>
        <v>83.6</v>
      </c>
      <c r="M24" s="7">
        <f>'[1]Tab1.1'!G30</f>
        <v>75.4</v>
      </c>
    </row>
    <row r="25" spans="1:13" ht="12.75">
      <c r="A25" s="114"/>
      <c r="B25" s="74"/>
      <c r="C25" s="74"/>
      <c r="D25" s="74"/>
      <c r="E25" s="74"/>
      <c r="F25" s="74"/>
      <c r="G25" s="115"/>
      <c r="H25" s="6">
        <v>1996</v>
      </c>
      <c r="I25" s="7">
        <f>'[1]Tab1.1'!C31</f>
        <v>32.3</v>
      </c>
      <c r="J25" s="7">
        <f>'[1]Tab1.1'!D31</f>
        <v>83.4</v>
      </c>
      <c r="K25" s="7">
        <f>'[1]Tab1.1'!E31</f>
        <v>90.3</v>
      </c>
      <c r="L25" s="7">
        <f>'[1]Tab1.1'!F31</f>
        <v>86.4</v>
      </c>
      <c r="M25" s="7">
        <f>'[1]Tab1.1'!G31</f>
        <v>70.6</v>
      </c>
    </row>
    <row r="26" spans="1:13" ht="12.75">
      <c r="A26" s="114"/>
      <c r="B26" s="74"/>
      <c r="C26" s="74"/>
      <c r="D26" s="74"/>
      <c r="E26" s="74"/>
      <c r="F26" s="74"/>
      <c r="G26" s="115"/>
      <c r="H26" s="6">
        <v>1997</v>
      </c>
      <c r="I26" s="7">
        <f>'[1]Tab1.1'!C32</f>
        <v>33.1</v>
      </c>
      <c r="J26" s="7">
        <f>'[1]Tab1.1'!D32</f>
        <v>68.2</v>
      </c>
      <c r="K26" s="7">
        <f>'[1]Tab1.1'!E32</f>
        <v>87.4</v>
      </c>
      <c r="L26" s="7">
        <f>'[1]Tab1.1'!F32</f>
        <v>88.7</v>
      </c>
      <c r="M26" s="7">
        <f>'[1]Tab1.1'!G32</f>
        <v>69.3</v>
      </c>
    </row>
    <row r="27" spans="1:13" ht="12.75">
      <c r="A27" s="114"/>
      <c r="B27" s="74"/>
      <c r="C27" s="74"/>
      <c r="D27" s="74"/>
      <c r="E27" s="74"/>
      <c r="F27" s="74"/>
      <c r="G27" s="115"/>
      <c r="H27" s="6">
        <v>1998</v>
      </c>
      <c r="I27" s="7">
        <f>'[1]Tab1.1'!C33</f>
        <v>34.4</v>
      </c>
      <c r="J27" s="7">
        <f>'[1]Tab1.1'!D33</f>
        <v>58.3</v>
      </c>
      <c r="K27" s="7">
        <f>'[1]Tab1.1'!E33</f>
        <v>89.4</v>
      </c>
      <c r="L27" s="7">
        <f>'[1]Tab1.1'!F33</f>
        <v>91.2</v>
      </c>
      <c r="M27" s="7">
        <f>'[1]Tab1.1'!G33</f>
        <v>74.8</v>
      </c>
    </row>
    <row r="28" spans="1:13" ht="12.75">
      <c r="A28" s="114"/>
      <c r="B28" s="74"/>
      <c r="C28" s="74"/>
      <c r="D28" s="74"/>
      <c r="E28" s="74"/>
      <c r="F28" s="74"/>
      <c r="G28" s="115"/>
      <c r="H28" s="6">
        <v>1999</v>
      </c>
      <c r="I28" s="7">
        <f>'[1]Tab1.1'!C34</f>
        <v>32.9</v>
      </c>
      <c r="J28" s="7">
        <f>'[1]Tab1.1'!D34</f>
        <v>53.7</v>
      </c>
      <c r="K28" s="7">
        <f>'[1]Tab1.1'!E34</f>
        <v>85.7</v>
      </c>
      <c r="L28" s="7">
        <f>'[1]Tab1.1'!F34</f>
        <v>92.7</v>
      </c>
      <c r="M28" s="7">
        <f>'[1]Tab1.1'!G34</f>
        <v>75.5</v>
      </c>
    </row>
    <row r="29" spans="1:13" ht="12.75">
      <c r="A29" s="114"/>
      <c r="B29" s="74"/>
      <c r="C29" s="74"/>
      <c r="D29" s="74"/>
      <c r="E29" s="74"/>
      <c r="F29" s="74"/>
      <c r="G29" s="115"/>
      <c r="H29" s="6">
        <v>2000</v>
      </c>
      <c r="I29" s="7">
        <f>'[1]Tab1.1'!C35</f>
        <v>38.9</v>
      </c>
      <c r="J29" s="7">
        <f>'[1]Tab1.1'!D35</f>
        <v>41.5</v>
      </c>
      <c r="K29" s="7">
        <f>'[1]Tab1.1'!E35</f>
        <v>82</v>
      </c>
      <c r="L29" s="7">
        <f>'[1]Tab1.1'!F35</f>
        <v>93</v>
      </c>
      <c r="M29" s="7">
        <f>'[1]Tab1.1'!G35</f>
        <v>78.9</v>
      </c>
    </row>
    <row r="30" spans="1:13" ht="12.75">
      <c r="A30" s="114"/>
      <c r="B30" s="74"/>
      <c r="C30" s="74"/>
      <c r="D30" s="74"/>
      <c r="E30" s="74"/>
      <c r="F30" s="74"/>
      <c r="G30" s="115"/>
      <c r="H30" s="6">
        <v>2001</v>
      </c>
      <c r="I30" s="7">
        <f>'[1]Tab1.1'!C36</f>
        <v>39.6</v>
      </c>
      <c r="J30" s="7">
        <f>'[1]Tab1.1'!D36</f>
        <v>32.8</v>
      </c>
      <c r="K30" s="7">
        <f>'[1]Tab1.1'!E36</f>
        <v>78.3</v>
      </c>
      <c r="L30" s="7">
        <f>'[1]Tab1.1'!F36</f>
        <v>88.6</v>
      </c>
      <c r="M30" s="7">
        <f>'[1]Tab1.1'!G36</f>
        <v>81.8</v>
      </c>
    </row>
    <row r="31" spans="1:13" ht="12.75">
      <c r="A31" s="114"/>
      <c r="B31" s="74"/>
      <c r="C31" s="74"/>
      <c r="D31" s="74"/>
      <c r="E31" s="74"/>
      <c r="F31" s="74"/>
      <c r="G31" s="115"/>
      <c r="H31" s="6">
        <v>2002</v>
      </c>
      <c r="I31" s="7">
        <f>'[1]Tab1.1'!C37</f>
        <v>40</v>
      </c>
      <c r="J31" s="7">
        <f>'[1]Tab1.1'!D37</f>
        <v>33.5</v>
      </c>
      <c r="K31" s="7">
        <f>'[1]Tab1.1'!E37</f>
        <v>71</v>
      </c>
      <c r="L31" s="7">
        <f>'[1]Tab1.1'!F37</f>
        <v>88.3</v>
      </c>
      <c r="M31" s="7">
        <f>'[1]Tab1.1'!G37</f>
        <v>84.7</v>
      </c>
    </row>
    <row r="32" spans="1:13" ht="12.75">
      <c r="A32" s="114"/>
      <c r="B32" s="74"/>
      <c r="C32" s="74"/>
      <c r="D32" s="74"/>
      <c r="E32" s="74"/>
      <c r="F32" s="74"/>
      <c r="G32" s="115"/>
      <c r="H32" s="6">
        <v>2003</v>
      </c>
      <c r="I32" s="7">
        <f>'[1]Tab1.1'!C38</f>
        <v>40.8</v>
      </c>
      <c r="J32" s="7">
        <f>'[1]Tab1.1'!D38</f>
        <v>35.7</v>
      </c>
      <c r="K32" s="7">
        <f>'[1]Tab1.1'!E38</f>
        <v>58.8</v>
      </c>
      <c r="L32" s="7">
        <f>'[1]Tab1.1'!F38</f>
        <v>84.8</v>
      </c>
      <c r="M32" s="7">
        <f>'[1]Tab1.1'!G38</f>
        <v>85.6</v>
      </c>
    </row>
    <row r="33" spans="1:13" ht="12.75">
      <c r="A33" s="114"/>
      <c r="B33" s="74"/>
      <c r="C33" s="74"/>
      <c r="D33" s="74"/>
      <c r="E33" s="74"/>
      <c r="F33" s="74"/>
      <c r="G33" s="115"/>
      <c r="H33" s="6">
        <v>2004</v>
      </c>
      <c r="I33" s="7">
        <f>'[1]Tab1.1'!C39</f>
        <v>0</v>
      </c>
      <c r="J33" s="7">
        <f>'[1]Tab1.1'!D39</f>
        <v>0</v>
      </c>
      <c r="K33" s="7">
        <f>'[1]Tab1.1'!E39</f>
        <v>0</v>
      </c>
      <c r="L33" s="7">
        <f>'[1]Tab1.1'!F39</f>
        <v>0</v>
      </c>
      <c r="M33" s="7">
        <f>'[1]Tab1.1'!G39</f>
        <v>0</v>
      </c>
    </row>
    <row r="34" spans="1:7" ht="12.75">
      <c r="A34" s="114"/>
      <c r="B34" s="74"/>
      <c r="C34" s="74"/>
      <c r="D34" s="74"/>
      <c r="E34" s="74"/>
      <c r="F34" s="74"/>
      <c r="G34" s="115"/>
    </row>
    <row r="35" spans="1:11" ht="12.75">
      <c r="A35" s="114"/>
      <c r="B35" s="74"/>
      <c r="C35" s="74"/>
      <c r="D35" s="74"/>
      <c r="E35" s="74"/>
      <c r="F35" s="74"/>
      <c r="G35" s="115"/>
      <c r="K35" t="s">
        <v>1</v>
      </c>
    </row>
    <row r="36" spans="1:13" ht="12.75">
      <c r="A36" s="114"/>
      <c r="B36" s="74"/>
      <c r="C36" s="74"/>
      <c r="D36" s="74"/>
      <c r="E36" s="74"/>
      <c r="F36" s="74"/>
      <c r="G36" s="115"/>
      <c r="I36" s="21" t="s">
        <v>8</v>
      </c>
      <c r="J36" s="20" t="s">
        <v>9</v>
      </c>
      <c r="K36" s="21" t="s">
        <v>5</v>
      </c>
      <c r="L36" s="20" t="s">
        <v>10</v>
      </c>
      <c r="M36" s="21" t="s">
        <v>11</v>
      </c>
    </row>
    <row r="37" spans="1:13" ht="12.75">
      <c r="A37" s="114"/>
      <c r="B37" s="74"/>
      <c r="C37" s="74"/>
      <c r="D37" s="74"/>
      <c r="E37" s="74"/>
      <c r="F37" s="74"/>
      <c r="G37" s="115"/>
      <c r="H37" s="6">
        <v>1991</v>
      </c>
      <c r="I37" s="7">
        <f>'[1]Tab1.1'!C43</f>
        <v>72.2</v>
      </c>
      <c r="J37" s="7">
        <f>'[1]Tab1.1'!D43</f>
        <v>84.3</v>
      </c>
      <c r="K37" s="7">
        <f>'[1]Tab1.1'!E43</f>
        <v>88.2</v>
      </c>
      <c r="L37" s="7">
        <f>'[1]Tab1.1'!F43</f>
        <v>71</v>
      </c>
      <c r="M37" s="7">
        <f>'[1]Tab1.1'!G43</f>
        <v>84.9</v>
      </c>
    </row>
    <row r="38" spans="1:13" ht="12.75">
      <c r="A38" s="114"/>
      <c r="B38" s="74"/>
      <c r="C38" s="74"/>
      <c r="D38" s="74"/>
      <c r="E38" s="74"/>
      <c r="F38" s="74"/>
      <c r="G38" s="115"/>
      <c r="H38" s="6">
        <v>1992</v>
      </c>
      <c r="I38" s="7">
        <f>'[1]Tab1.1'!C44</f>
        <v>65.4</v>
      </c>
      <c r="J38" s="7">
        <f>'[1]Tab1.1'!D44</f>
        <v>79.3</v>
      </c>
      <c r="K38" s="7">
        <f>'[1]Tab1.1'!E44</f>
        <v>89.9</v>
      </c>
      <c r="L38" s="7">
        <f>'[1]Tab1.1'!F44</f>
        <v>69.1</v>
      </c>
      <c r="M38" s="7">
        <f>'[1]Tab1.1'!G44</f>
        <v>77.2</v>
      </c>
    </row>
    <row r="39" spans="1:13" ht="12.75">
      <c r="A39" s="114"/>
      <c r="B39" s="74"/>
      <c r="C39" s="74"/>
      <c r="D39" s="74"/>
      <c r="E39" s="74"/>
      <c r="F39" s="74"/>
      <c r="G39" s="115"/>
      <c r="H39" s="6">
        <v>1993</v>
      </c>
      <c r="I39" s="7">
        <f>'[1]Tab1.1'!C45</f>
        <v>54.9</v>
      </c>
      <c r="J39" s="7">
        <f>'[1]Tab1.1'!D45</f>
        <v>75.5</v>
      </c>
      <c r="K39" s="7">
        <f>'[1]Tab1.1'!E45</f>
        <v>87.6</v>
      </c>
      <c r="L39" s="7">
        <f>'[1]Tab1.1'!F45</f>
        <v>70.2</v>
      </c>
      <c r="M39" s="7">
        <f>'[1]Tab1.1'!G45</f>
        <v>72.4</v>
      </c>
    </row>
    <row r="40" spans="1:13" ht="12.75">
      <c r="A40" s="114"/>
      <c r="B40" s="74"/>
      <c r="C40" s="74"/>
      <c r="D40" s="74"/>
      <c r="E40" s="74"/>
      <c r="F40" s="74"/>
      <c r="G40" s="115"/>
      <c r="H40" s="6">
        <v>1994</v>
      </c>
      <c r="I40" s="7">
        <f>'[1]Tab1.1'!C46</f>
        <v>41.3</v>
      </c>
      <c r="J40" s="7">
        <f>'[1]Tab1.1'!D46</f>
        <v>70.3</v>
      </c>
      <c r="K40" s="7">
        <f>'[1]Tab1.1'!E46</f>
        <v>84.3</v>
      </c>
      <c r="L40" s="7">
        <f>'[1]Tab1.1'!F46</f>
        <v>76.9</v>
      </c>
      <c r="M40" s="7">
        <f>'[1]Tab1.1'!G46</f>
        <v>63.2</v>
      </c>
    </row>
    <row r="41" spans="1:13" ht="12.75">
      <c r="A41" s="114"/>
      <c r="B41" s="74"/>
      <c r="C41" s="74"/>
      <c r="D41" s="74"/>
      <c r="E41" s="74"/>
      <c r="F41" s="74"/>
      <c r="G41" s="115"/>
      <c r="H41" s="6">
        <v>1995</v>
      </c>
      <c r="I41" s="7">
        <f>'[1]Tab1.1'!C47</f>
        <v>39.2</v>
      </c>
      <c r="J41" s="7">
        <f>'[1]Tab1.1'!D47</f>
        <v>72</v>
      </c>
      <c r="K41" s="7">
        <f>'[1]Tab1.1'!E47</f>
        <v>84.4</v>
      </c>
      <c r="L41" s="7">
        <f>'[1]Tab1.1'!F47</f>
        <v>78.8</v>
      </c>
      <c r="M41" s="7">
        <f>'[1]Tab1.1'!G47</f>
        <v>64.3</v>
      </c>
    </row>
    <row r="42" spans="1:13" ht="12.75">
      <c r="A42" s="114"/>
      <c r="B42" s="74"/>
      <c r="C42" s="74"/>
      <c r="D42" s="74"/>
      <c r="E42" s="74"/>
      <c r="F42" s="74"/>
      <c r="G42" s="115"/>
      <c r="H42" s="6">
        <v>1996</v>
      </c>
      <c r="I42" s="7">
        <f>'[1]Tab1.1'!C48</f>
        <v>31.9</v>
      </c>
      <c r="J42" s="7">
        <f>'[1]Tab1.1'!D48</f>
        <v>74.7</v>
      </c>
      <c r="K42" s="7">
        <f>'[1]Tab1.1'!E48</f>
        <v>83.5</v>
      </c>
      <c r="L42" s="7">
        <f>'[1]Tab1.1'!F48</f>
        <v>79.3</v>
      </c>
      <c r="M42" s="7">
        <f>'[1]Tab1.1'!G48</f>
        <v>56.1</v>
      </c>
    </row>
    <row r="43" spans="1:13" ht="12.75">
      <c r="A43" s="114"/>
      <c r="B43" s="74"/>
      <c r="C43" s="74"/>
      <c r="D43" s="74"/>
      <c r="E43" s="74"/>
      <c r="F43" s="74"/>
      <c r="G43" s="115"/>
      <c r="H43" s="6">
        <v>1997</v>
      </c>
      <c r="I43" s="7">
        <f>'[1]Tab1.1'!C49</f>
        <v>33.4</v>
      </c>
      <c r="J43" s="7">
        <f>'[1]Tab1.1'!D49</f>
        <v>63.5</v>
      </c>
      <c r="K43" s="7">
        <f>'[1]Tab1.1'!E49</f>
        <v>83.5</v>
      </c>
      <c r="L43" s="7">
        <f>'[1]Tab1.1'!F49</f>
        <v>84.9</v>
      </c>
      <c r="M43" s="7">
        <f>'[1]Tab1.1'!G49</f>
        <v>59</v>
      </c>
    </row>
    <row r="44" spans="1:13" ht="12.75">
      <c r="A44" s="114"/>
      <c r="B44" s="74"/>
      <c r="C44" s="74"/>
      <c r="D44" s="74"/>
      <c r="E44" s="74"/>
      <c r="F44" s="74"/>
      <c r="G44" s="115"/>
      <c r="H44" s="6">
        <v>1998</v>
      </c>
      <c r="I44" s="7">
        <f>'[1]Tab1.1'!C50</f>
        <v>33.7</v>
      </c>
      <c r="J44" s="7">
        <f>'[1]Tab1.1'!D50</f>
        <v>55.4</v>
      </c>
      <c r="K44" s="7">
        <f>'[1]Tab1.1'!E50</f>
        <v>87.2</v>
      </c>
      <c r="L44" s="7">
        <f>'[1]Tab1.1'!F50</f>
        <v>84.8</v>
      </c>
      <c r="M44" s="7">
        <f>'[1]Tab1.1'!G50</f>
        <v>59.4</v>
      </c>
    </row>
    <row r="45" spans="1:13" ht="12.75">
      <c r="A45" s="114"/>
      <c r="B45" s="74"/>
      <c r="C45" s="74"/>
      <c r="D45" s="74"/>
      <c r="E45" s="74"/>
      <c r="F45" s="74"/>
      <c r="G45" s="115"/>
      <c r="H45" s="6">
        <v>1999</v>
      </c>
      <c r="I45" s="7">
        <f>'[1]Tab1.1'!C51</f>
        <v>35.9</v>
      </c>
      <c r="J45" s="7">
        <f>'[1]Tab1.1'!D51</f>
        <v>45.5</v>
      </c>
      <c r="K45" s="7">
        <f>'[1]Tab1.1'!E51</f>
        <v>86</v>
      </c>
      <c r="L45" s="7">
        <f>'[1]Tab1.1'!F51</f>
        <v>83</v>
      </c>
      <c r="M45" s="7">
        <f>'[1]Tab1.1'!G51</f>
        <v>63.5</v>
      </c>
    </row>
    <row r="46" spans="1:13" ht="12.75">
      <c r="A46" s="114"/>
      <c r="B46" s="74"/>
      <c r="C46" s="74"/>
      <c r="D46" s="74"/>
      <c r="E46" s="74"/>
      <c r="F46" s="74"/>
      <c r="G46" s="115"/>
      <c r="H46" s="6">
        <v>2000</v>
      </c>
      <c r="I46" s="7">
        <f>'[1]Tab1.1'!C52</f>
        <v>36.9</v>
      </c>
      <c r="J46" s="7">
        <f>'[1]Tab1.1'!D52</f>
        <v>38.7</v>
      </c>
      <c r="K46" s="7">
        <f>'[1]Tab1.1'!E52</f>
        <v>81.9</v>
      </c>
      <c r="L46" s="7">
        <f>'[1]Tab1.1'!F52</f>
        <v>83.2</v>
      </c>
      <c r="M46" s="7">
        <f>'[1]Tab1.1'!G52</f>
        <v>71.2</v>
      </c>
    </row>
    <row r="47" spans="1:13" ht="12.75">
      <c r="A47" s="114"/>
      <c r="B47" s="74"/>
      <c r="C47" s="74"/>
      <c r="D47" s="74"/>
      <c r="E47" s="74"/>
      <c r="F47" s="74"/>
      <c r="G47" s="115"/>
      <c r="H47" s="6">
        <v>2001</v>
      </c>
      <c r="I47" s="7">
        <f>'[1]Tab1.1'!C53</f>
        <v>38.8</v>
      </c>
      <c r="J47" s="7">
        <f>'[1]Tab1.1'!D53</f>
        <v>33.5</v>
      </c>
      <c r="K47" s="7">
        <f>'[1]Tab1.1'!E53</f>
        <v>72.3</v>
      </c>
      <c r="L47" s="7">
        <f>'[1]Tab1.1'!F53</f>
        <v>82.4</v>
      </c>
      <c r="M47" s="7">
        <f>'[1]Tab1.1'!G53</f>
        <v>70.9</v>
      </c>
    </row>
    <row r="48" spans="1:13" ht="12.75">
      <c r="A48" s="114"/>
      <c r="B48" s="74"/>
      <c r="C48" s="74"/>
      <c r="D48" s="74"/>
      <c r="E48" s="74"/>
      <c r="F48" s="74"/>
      <c r="G48" s="115"/>
      <c r="H48" s="6">
        <v>2002</v>
      </c>
      <c r="I48" s="7">
        <f>'[1]Tab1.1'!C54</f>
        <v>37.3</v>
      </c>
      <c r="J48" s="7">
        <f>'[1]Tab1.1'!D54</f>
        <v>32.5</v>
      </c>
      <c r="K48" s="7">
        <f>'[1]Tab1.1'!E54</f>
        <v>64.2</v>
      </c>
      <c r="L48" s="7">
        <f>'[1]Tab1.1'!F54</f>
        <v>83.7</v>
      </c>
      <c r="M48" s="7">
        <f>'[1]Tab1.1'!G54</f>
        <v>73.3</v>
      </c>
    </row>
    <row r="49" spans="1:13" ht="12.75">
      <c r="A49" s="114"/>
      <c r="B49" s="74"/>
      <c r="C49" s="74"/>
      <c r="D49" s="74"/>
      <c r="E49" s="74"/>
      <c r="F49" s="74"/>
      <c r="G49" s="115"/>
      <c r="H49" s="6">
        <v>2003</v>
      </c>
      <c r="I49" s="7">
        <f>'[1]Tab1.1'!C55</f>
        <v>41</v>
      </c>
      <c r="J49" s="7">
        <f>'[1]Tab1.1'!D55</f>
        <v>32.7</v>
      </c>
      <c r="K49" s="7">
        <f>'[1]Tab1.1'!E55</f>
        <v>54.4</v>
      </c>
      <c r="L49" s="7">
        <f>'[1]Tab1.1'!F55</f>
        <v>79.5</v>
      </c>
      <c r="M49" s="7">
        <f>'[1]Tab1.1'!G55</f>
        <v>73.2</v>
      </c>
    </row>
    <row r="50" spans="1:13" ht="12.75">
      <c r="A50" s="114"/>
      <c r="B50" s="74"/>
      <c r="C50" s="74"/>
      <c r="D50" s="74"/>
      <c r="E50" s="74"/>
      <c r="F50" s="74"/>
      <c r="G50" s="115"/>
      <c r="H50" s="6">
        <v>2004</v>
      </c>
      <c r="I50" s="7">
        <f>'[1]Tab1.1'!C56</f>
        <v>0</v>
      </c>
      <c r="J50" s="7">
        <f>'[1]Tab1.1'!D56</f>
        <v>0</v>
      </c>
      <c r="K50" s="7">
        <f>'[1]Tab1.1'!E56</f>
        <v>0</v>
      </c>
      <c r="L50" s="7">
        <f>'[1]Tab1.1'!F56</f>
        <v>0</v>
      </c>
      <c r="M50" s="7">
        <f>'[1]Tab1.1'!G56</f>
        <v>0</v>
      </c>
    </row>
    <row r="51" spans="1:7" ht="12.75">
      <c r="A51" s="114"/>
      <c r="B51" s="74"/>
      <c r="C51" s="74"/>
      <c r="D51" s="74"/>
      <c r="E51" s="74"/>
      <c r="F51" s="74"/>
      <c r="G51" s="115"/>
    </row>
    <row r="52" spans="1:7" ht="12.75">
      <c r="A52" s="114"/>
      <c r="B52" s="74"/>
      <c r="C52" s="74"/>
      <c r="D52" s="74"/>
      <c r="E52" s="74"/>
      <c r="F52" s="74"/>
      <c r="G52" s="115"/>
    </row>
    <row r="53" spans="1:7" ht="12.75">
      <c r="A53" s="114"/>
      <c r="B53" s="74"/>
      <c r="C53" s="74"/>
      <c r="D53" s="74"/>
      <c r="E53" s="74"/>
      <c r="F53" s="74"/>
      <c r="G53" s="115"/>
    </row>
    <row r="54" spans="1:7" ht="12.75">
      <c r="A54" s="114"/>
      <c r="B54" s="74"/>
      <c r="C54" s="74"/>
      <c r="D54" s="74"/>
      <c r="E54" s="74"/>
      <c r="F54" s="74"/>
      <c r="G54" s="115"/>
    </row>
    <row r="55" spans="1:7" ht="12.75">
      <c r="A55" s="114"/>
      <c r="B55" s="74"/>
      <c r="C55" s="74"/>
      <c r="D55" s="74"/>
      <c r="E55" s="74"/>
      <c r="F55" s="74"/>
      <c r="G55" s="115"/>
    </row>
    <row r="56" spans="1:7" ht="12.75">
      <c r="A56" s="117"/>
      <c r="B56" s="118"/>
      <c r="C56" s="118"/>
      <c r="D56" s="118"/>
      <c r="E56" s="118"/>
      <c r="F56" s="118"/>
      <c r="G56" s="119"/>
    </row>
    <row r="59" spans="9:14" ht="12.75">
      <c r="I59" s="14" t="s">
        <v>14</v>
      </c>
      <c r="J59" s="25" t="s">
        <v>14</v>
      </c>
      <c r="K59" s="14" t="s">
        <v>14</v>
      </c>
      <c r="L59" s="25" t="s">
        <v>164</v>
      </c>
      <c r="M59" s="14" t="s">
        <v>165</v>
      </c>
      <c r="N59" s="26" t="s">
        <v>166</v>
      </c>
    </row>
    <row r="60" spans="9:14" ht="12.75">
      <c r="I60" s="23" t="s">
        <v>15</v>
      </c>
      <c r="J60" s="24" t="s">
        <v>9</v>
      </c>
      <c r="K60" s="23" t="s">
        <v>16</v>
      </c>
      <c r="L60" s="24" t="s">
        <v>17</v>
      </c>
      <c r="M60" s="23"/>
      <c r="N60" s="35"/>
    </row>
    <row r="61" spans="8:14" ht="12.75">
      <c r="H61" s="6">
        <v>1991</v>
      </c>
      <c r="I61" s="7">
        <f>'[1]Tab1.2'!C10</f>
        <v>159.7</v>
      </c>
      <c r="J61" s="7">
        <f>'[1]Tab1.2'!D10</f>
        <v>186.7</v>
      </c>
      <c r="K61" s="7">
        <f>'[1]Tab1.2'!E10</f>
        <v>11.4</v>
      </c>
      <c r="L61" s="7">
        <f>'[1]Tab1.2'!F10</f>
        <v>58.1</v>
      </c>
      <c r="M61" s="7">
        <f>'[1]Tab1.2'!G10</f>
        <v>6.8</v>
      </c>
      <c r="N61" s="7">
        <f>'[1]Tab1.2'!H10</f>
        <v>13.2</v>
      </c>
    </row>
    <row r="62" spans="8:14" ht="12.75">
      <c r="H62" s="6">
        <v>1992</v>
      </c>
      <c r="I62" s="7">
        <f>'[1]Tab1.2'!C11</f>
        <v>148.3</v>
      </c>
      <c r="J62" s="7">
        <f>'[1]Tab1.2'!D11</f>
        <v>197.2</v>
      </c>
      <c r="K62" s="7">
        <f>'[1]Tab1.2'!E11</f>
        <v>19.8</v>
      </c>
      <c r="L62" s="7">
        <f>'[1]Tab1.2'!F11</f>
        <v>61.8</v>
      </c>
      <c r="M62" s="7">
        <f>'[1]Tab1.2'!G11</f>
        <v>4.3</v>
      </c>
      <c r="N62" s="7">
        <f>'[1]Tab1.2'!H11</f>
        <v>15.8</v>
      </c>
    </row>
    <row r="63" spans="8:14" ht="12.75">
      <c r="H63" s="6">
        <v>1993</v>
      </c>
      <c r="I63" s="7">
        <f>'[1]Tab1.2'!C12</f>
        <v>144.4</v>
      </c>
      <c r="J63" s="7">
        <f>'[1]Tab1.2'!D12</f>
        <v>198.7</v>
      </c>
      <c r="K63" s="7">
        <f>'[1]Tab1.2'!E12</f>
        <v>20.8</v>
      </c>
      <c r="L63" s="7">
        <f>'[1]Tab1.2'!F12</f>
        <v>64.1</v>
      </c>
      <c r="M63" s="7">
        <f>'[1]Tab1.2'!G12</f>
        <v>7.1</v>
      </c>
      <c r="N63" s="7">
        <f>'[1]Tab1.2'!H12</f>
        <v>15.2</v>
      </c>
    </row>
    <row r="64" spans="8:14" ht="12.75">
      <c r="H64" s="6">
        <v>1994</v>
      </c>
      <c r="I64" s="7">
        <f>'[1]Tab1.2'!C13</f>
        <v>141.1</v>
      </c>
      <c r="J64" s="7">
        <f>'[1]Tab1.2'!D13</f>
        <v>195.3</v>
      </c>
      <c r="K64" s="7">
        <f>'[1]Tab1.2'!E13</f>
        <v>30.2</v>
      </c>
      <c r="L64" s="7">
        <f>'[1]Tab1.2'!F13</f>
        <v>60.2</v>
      </c>
      <c r="M64" s="7">
        <f>'[1]Tab1.2'!G13</f>
        <v>7.6</v>
      </c>
      <c r="N64" s="7">
        <f>'[1]Tab1.2'!H13</f>
        <v>16.1</v>
      </c>
    </row>
    <row r="65" spans="8:14" ht="12.75">
      <c r="H65" s="6">
        <v>1995</v>
      </c>
      <c r="I65" s="7">
        <f>'[1]Tab1.2'!C14</f>
        <v>147.4</v>
      </c>
      <c r="J65" s="7">
        <f>'[1]Tab1.2'!D14</f>
        <v>194.4</v>
      </c>
      <c r="K65" s="7">
        <f>'[1]Tab1.2'!E14</f>
        <v>35.2</v>
      </c>
      <c r="L65" s="7">
        <f>'[1]Tab1.2'!F14</f>
        <v>60.4</v>
      </c>
      <c r="M65" s="7">
        <f>'[1]Tab1.2'!G14</f>
        <v>8</v>
      </c>
      <c r="N65" s="7">
        <f>'[1]Tab1.2'!H14</f>
        <v>14.7</v>
      </c>
    </row>
    <row r="66" spans="8:14" ht="12.75">
      <c r="H66" s="6">
        <v>1996</v>
      </c>
      <c r="I66" s="7">
        <f>'[1]Tab1.2'!C15</f>
        <v>141.1</v>
      </c>
      <c r="J66" s="7">
        <f>'[1]Tab1.2'!D15</f>
        <v>199.9</v>
      </c>
      <c r="K66" s="7">
        <f>'[1]Tab1.2'!E15</f>
        <v>32.2</v>
      </c>
      <c r="L66" s="7">
        <f>'[1]Tab1.2'!F15</f>
        <v>74.2</v>
      </c>
      <c r="M66" s="7">
        <f>'[1]Tab1.2'!G15</f>
        <v>9.2</v>
      </c>
      <c r="N66" s="7">
        <f>'[1]Tab1.2'!H15</f>
        <v>12.5</v>
      </c>
    </row>
    <row r="67" spans="8:14" ht="12.75">
      <c r="H67" s="6">
        <v>1997</v>
      </c>
      <c r="I67" s="7">
        <f>'[1]Tab1.2'!C16</f>
        <v>128.4</v>
      </c>
      <c r="J67" s="7">
        <f>'[1]Tab1.2'!D16</f>
        <v>203</v>
      </c>
      <c r="K67" s="7">
        <f>'[1]Tab1.2'!E16</f>
        <v>36.3</v>
      </c>
      <c r="L67" s="7">
        <f>'[1]Tab1.2'!F16</f>
        <v>75.7</v>
      </c>
      <c r="M67" s="7">
        <f>'[1]Tab1.2'!G16</f>
        <v>9.5</v>
      </c>
      <c r="N67" s="7">
        <f>'[1]Tab1.2'!H16</f>
        <v>17.7</v>
      </c>
    </row>
    <row r="68" spans="8:14" ht="12.75">
      <c r="H68" s="6">
        <v>1998</v>
      </c>
      <c r="I68" s="7">
        <f>'[1]Tab1.2'!C17</f>
        <v>121.7</v>
      </c>
      <c r="J68" s="7">
        <f>'[1]Tab1.2'!D17</f>
        <v>208.4</v>
      </c>
      <c r="K68" s="7">
        <f>'[1]Tab1.2'!E17</f>
        <v>37.9</v>
      </c>
      <c r="L68" s="7">
        <f>'[1]Tab1.2'!F17</f>
        <v>77.7</v>
      </c>
      <c r="M68" s="7">
        <f>'[1]Tab1.2'!G17</f>
        <v>11</v>
      </c>
      <c r="N68" s="7">
        <f>'[1]Tab1.2'!H17</f>
        <v>17.2</v>
      </c>
    </row>
    <row r="69" spans="8:14" ht="12.75">
      <c r="H69" s="6">
        <v>1999</v>
      </c>
      <c r="I69" s="7">
        <f>'[1]Tab1.2'!C18</f>
        <v>103.7</v>
      </c>
      <c r="J69" s="7">
        <f>'[1]Tab1.2'!D18</f>
        <v>204.2</v>
      </c>
      <c r="K69" s="7">
        <f>'[1]Tab1.2'!E18</f>
        <v>36.1</v>
      </c>
      <c r="L69" s="7">
        <f>'[1]Tab1.2'!F18</f>
        <v>80.9</v>
      </c>
      <c r="M69" s="7">
        <f>'[1]Tab1.2'!G18</f>
        <v>9.8</v>
      </c>
      <c r="N69" s="7">
        <f>'[1]Tab1.2'!H18</f>
        <v>20.9</v>
      </c>
    </row>
    <row r="70" spans="8:14" ht="12.75">
      <c r="H70" s="6">
        <v>2000</v>
      </c>
      <c r="I70" s="7">
        <f>'[1]Tab1.2'!C19</f>
        <v>82.6</v>
      </c>
      <c r="J70" s="7">
        <f>'[1]Tab1.2'!D19</f>
        <v>200.2</v>
      </c>
      <c r="K70" s="7">
        <f>'[1]Tab1.2'!E19</f>
        <v>35.9</v>
      </c>
      <c r="L70" s="7">
        <f>'[1]Tab1.2'!F19</f>
        <v>81.5</v>
      </c>
      <c r="M70" s="7">
        <f>'[1]Tab1.2'!G19</f>
        <v>9.3</v>
      </c>
      <c r="N70" s="7">
        <f>'[1]Tab1.2'!H19</f>
        <v>22</v>
      </c>
    </row>
    <row r="71" spans="8:14" ht="12.75">
      <c r="H71" s="6">
        <v>2001</v>
      </c>
      <c r="I71" s="7">
        <f>'[1]Tab1.2'!C20</f>
        <v>69.1</v>
      </c>
      <c r="J71" s="7">
        <f>'[1]Tab1.2'!D20</f>
        <v>191</v>
      </c>
      <c r="K71" s="7">
        <f>'[1]Tab1.2'!E20</f>
        <v>34.1</v>
      </c>
      <c r="L71" s="7">
        <f>'[1]Tab1.2'!F20</f>
        <v>78.5</v>
      </c>
      <c r="M71" s="7">
        <f>'[1]Tab1.2'!G20</f>
        <v>10.8</v>
      </c>
      <c r="N71" s="7">
        <f>'[1]Tab1.2'!H20</f>
        <v>22.2</v>
      </c>
    </row>
    <row r="72" spans="8:14" ht="12.75">
      <c r="H72" s="6">
        <v>2002</v>
      </c>
      <c r="I72" s="7">
        <f>'[1]Tab1.2'!C21</f>
        <v>57.4</v>
      </c>
      <c r="J72" s="7">
        <f>'[1]Tab1.2'!D21</f>
        <v>179.5</v>
      </c>
      <c r="K72" s="7">
        <f>'[1]Tab1.2'!E21</f>
        <v>34.6</v>
      </c>
      <c r="L72" s="7">
        <f>'[1]Tab1.2'!F21</f>
        <v>80.1</v>
      </c>
      <c r="M72" s="7">
        <f>'[1]Tab1.2'!G21</f>
        <v>12.3</v>
      </c>
      <c r="N72" s="7">
        <f>'[1]Tab1.2'!H21</f>
        <v>27.5</v>
      </c>
    </row>
    <row r="73" spans="8:14" ht="12.75">
      <c r="H73" s="6">
        <v>2003</v>
      </c>
      <c r="I73" s="7">
        <f>'[1]Tab1.2'!C22</f>
        <v>52.5</v>
      </c>
      <c r="J73" s="7">
        <f>'[1]Tab1.2'!D22</f>
        <v>164.5</v>
      </c>
      <c r="K73" s="7">
        <f>'[1]Tab1.2'!E22</f>
        <v>30.4</v>
      </c>
      <c r="L73" s="7">
        <f>'[1]Tab1.2'!F22</f>
        <v>90.1</v>
      </c>
      <c r="M73" s="7">
        <f>'[1]Tab1.2'!G22</f>
        <v>10.5</v>
      </c>
      <c r="N73" s="7">
        <f>'[1]Tab1.2'!H22</f>
        <v>24.1</v>
      </c>
    </row>
    <row r="74" spans="8:14" ht="12.75">
      <c r="H74" s="6">
        <v>2004</v>
      </c>
      <c r="I74" s="7">
        <f>'[1]Tab1.2'!C23</f>
        <v>0</v>
      </c>
      <c r="J74" s="7">
        <f>'[1]Tab1.2'!D23</f>
        <v>0</v>
      </c>
      <c r="K74" s="7">
        <f>'[1]Tab1.2'!E23</f>
        <v>0</v>
      </c>
      <c r="L74" s="7">
        <f>'[1]Tab1.2'!F23</f>
        <v>0</v>
      </c>
      <c r="M74" s="7">
        <f>'[1]Tab1.2'!G23</f>
        <v>0</v>
      </c>
      <c r="N74" s="7">
        <f>'[1]Tab1.2'!H23</f>
        <v>0</v>
      </c>
    </row>
    <row r="89" spans="9:11" ht="12.75">
      <c r="I89" s="5" t="s">
        <v>40</v>
      </c>
      <c r="J89" s="11" t="s">
        <v>41</v>
      </c>
      <c r="K89" s="120" t="s">
        <v>119</v>
      </c>
    </row>
    <row r="90" spans="8:11" ht="12.75">
      <c r="H90" s="6">
        <v>1991</v>
      </c>
      <c r="I90" s="7">
        <f>'[1]Tab1.4'!D10</f>
        <v>210</v>
      </c>
      <c r="J90" s="7">
        <f>'[1]Tab1.4'!E10</f>
        <v>31.1</v>
      </c>
      <c r="K90" s="7">
        <f>'[1]Tab1.4'!F10</f>
        <v>591.3</v>
      </c>
    </row>
    <row r="91" spans="8:11" ht="12.75">
      <c r="H91" s="6">
        <v>1992</v>
      </c>
      <c r="I91" s="7">
        <f>'[1]Tab1.4'!D11</f>
        <v>175.9</v>
      </c>
      <c r="J91" s="7">
        <f>'[1]Tab1.4'!E11</f>
        <v>34.90000000000006</v>
      </c>
      <c r="K91" s="7">
        <f>'[1]Tab1.4'!F11</f>
        <v>581</v>
      </c>
    </row>
    <row r="92" spans="8:11" ht="12.75">
      <c r="H92" s="6">
        <v>1993</v>
      </c>
      <c r="I92" s="7">
        <f>'[1]Tab1.4'!D12</f>
        <v>165.5</v>
      </c>
      <c r="J92" s="7">
        <f>'[1]Tab1.4'!E12</f>
        <v>36.09999999999991</v>
      </c>
      <c r="K92" s="7">
        <f>'[1]Tab1.4'!F12</f>
        <v>561</v>
      </c>
    </row>
    <row r="93" spans="8:11" ht="12.75">
      <c r="H93" s="6">
        <v>1994</v>
      </c>
      <c r="I93" s="7">
        <f>'[1]Tab1.4'!D13</f>
        <v>157</v>
      </c>
      <c r="J93" s="7">
        <f>'[1]Tab1.4'!E13</f>
        <v>26.3</v>
      </c>
      <c r="K93" s="7">
        <f>'[1]Tab1.4'!F13</f>
        <v>532.8</v>
      </c>
    </row>
    <row r="94" spans="8:11" ht="12.75">
      <c r="H94" s="6">
        <v>1995</v>
      </c>
      <c r="I94" s="7">
        <f>'[1]Tab1.4'!D14</f>
        <v>148</v>
      </c>
      <c r="J94" s="7">
        <f>'[1]Tab1.4'!E14</f>
        <v>24.800000000000068</v>
      </c>
      <c r="K94" s="7">
        <f>'[1]Tab1.4'!F14</f>
        <v>538.9</v>
      </c>
    </row>
    <row r="95" spans="8:11" ht="12.75">
      <c r="H95" s="6">
        <v>1996</v>
      </c>
      <c r="I95" s="7">
        <f>'[1]Tab1.4'!D15</f>
        <v>141.1</v>
      </c>
      <c r="J95" s="7">
        <f>'[1]Tab1.4'!E15</f>
        <v>21</v>
      </c>
      <c r="K95" s="7">
        <f>'[1]Tab1.4'!F15</f>
        <v>527.1</v>
      </c>
    </row>
    <row r="96" spans="8:11" ht="12.75">
      <c r="H96" s="6">
        <v>1997</v>
      </c>
      <c r="I96" s="7">
        <f>'[1]Tab1.4'!D16</f>
        <v>145.7</v>
      </c>
      <c r="J96" s="7">
        <f>'[1]Tab1.4'!E16</f>
        <v>17.9</v>
      </c>
      <c r="K96" s="7">
        <f>'[1]Tab1.4'!F16</f>
        <v>507.4</v>
      </c>
    </row>
    <row r="97" spans="8:11" ht="12.75">
      <c r="H97" s="6">
        <v>1998</v>
      </c>
      <c r="I97" s="7">
        <f>'[1]Tab1.4'!D17</f>
        <v>147.3</v>
      </c>
      <c r="J97" s="7">
        <f>'[1]Tab1.4'!E17</f>
        <v>19.59999999999991</v>
      </c>
      <c r="K97" s="7">
        <f>'[1]Tab1.4'!F17</f>
        <v>501.7</v>
      </c>
    </row>
    <row r="98" spans="8:11" ht="12.75">
      <c r="H98" s="6">
        <v>1999</v>
      </c>
      <c r="I98" s="7">
        <f>'[1]Tab1.4'!D18</f>
        <v>158</v>
      </c>
      <c r="J98" s="7">
        <f>'[1]Tab1.4'!E18</f>
        <v>15.5</v>
      </c>
      <c r="K98" s="7">
        <f>'[1]Tab1.4'!F18</f>
        <v>480.6</v>
      </c>
    </row>
    <row r="99" spans="8:11" ht="12.75">
      <c r="H99" s="6">
        <v>2000</v>
      </c>
      <c r="I99" s="7">
        <f>'[1]Tab1.4'!D19</f>
        <v>159.6</v>
      </c>
      <c r="J99" s="7">
        <f>'[1]Tab1.4'!E19</f>
        <v>20.999999999999915</v>
      </c>
      <c r="K99" s="7">
        <f>'[1]Tab1.4'!F19</f>
        <v>465.6</v>
      </c>
    </row>
    <row r="100" spans="8:11" ht="12.75">
      <c r="H100" s="6">
        <v>2001</v>
      </c>
      <c r="I100" s="7">
        <f>'[1]Tab1.4'!D20</f>
        <v>153.8</v>
      </c>
      <c r="J100" s="7">
        <f>'[1]Tab1.4'!E20</f>
        <v>23.1</v>
      </c>
      <c r="K100" s="7">
        <f>'[1]Tab1.4'!F20</f>
        <v>442.1</v>
      </c>
    </row>
    <row r="101" spans="8:11" ht="12.75">
      <c r="H101" s="6">
        <v>2002</v>
      </c>
      <c r="I101" s="7">
        <f>'[1]Tab1.4'!D21</f>
        <v>152.4</v>
      </c>
      <c r="J101" s="7">
        <f>'[1]Tab1.4'!E21</f>
        <v>27.7</v>
      </c>
      <c r="K101" s="7">
        <f>'[1]Tab1.4'!F21</f>
        <v>428.3</v>
      </c>
    </row>
    <row r="102" spans="8:11" ht="12.75">
      <c r="H102" s="6">
        <v>2003</v>
      </c>
      <c r="I102" s="7">
        <v>144.9</v>
      </c>
      <c r="J102" s="7">
        <v>25.5</v>
      </c>
      <c r="K102" s="7">
        <v>415.9</v>
      </c>
    </row>
    <row r="103" spans="8:11" ht="12.75">
      <c r="H103" s="6">
        <v>2004</v>
      </c>
      <c r="I103" s="7">
        <f>'[1]Tab1.4'!D23</f>
        <v>0</v>
      </c>
      <c r="J103" s="7">
        <f>'[1]Tab1.4'!E23</f>
        <v>0</v>
      </c>
      <c r="K103" s="7">
        <f>'[1]Tab1.4'!F23</f>
        <v>0</v>
      </c>
    </row>
  </sheetData>
  <printOptions/>
  <pageMargins left="0.984251968503937" right="0.5905511811023623" top="0.7874015748031497" bottom="0.7874015748031497" header="0.5118110236220472" footer="0.5118110236220472"/>
  <pageSetup firstPageNumber="7" useFirstPageNumber="1" horizontalDpi="600" verticalDpi="600" orientation="portrait" paperSize="9" r:id="rId2"/>
  <headerFooter alignWithMargins="0">
    <oddHeader>&amp;C- &amp;P -</oddHeader>
  </headerFooter>
  <rowBreaks count="1" manualBreakCount="1">
    <brk id="57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4"/>
  <dimension ref="A1:G55"/>
  <sheetViews>
    <sheetView workbookViewId="0" topLeftCell="A24">
      <selection activeCell="F40" sqref="F40"/>
    </sheetView>
  </sheetViews>
  <sheetFormatPr defaultColWidth="11.421875" defaultRowHeight="12.75"/>
  <cols>
    <col min="1" max="7" width="11.421875" style="1" customWidth="1"/>
  </cols>
  <sheetData>
    <row r="1" spans="1:7" ht="12.75">
      <c r="A1" s="132" t="s">
        <v>3</v>
      </c>
      <c r="B1" s="132"/>
      <c r="C1" s="132"/>
      <c r="D1" s="132"/>
      <c r="E1" s="132"/>
      <c r="F1" s="132"/>
      <c r="G1" s="132"/>
    </row>
    <row r="2" spans="1:7" ht="12.75">
      <c r="A2" s="133" t="s">
        <v>138</v>
      </c>
      <c r="B2" s="133"/>
      <c r="C2" s="133"/>
      <c r="D2" s="133"/>
      <c r="E2" s="133"/>
      <c r="F2" s="133"/>
      <c r="G2" s="133"/>
    </row>
    <row r="4" spans="1:7" ht="12.75">
      <c r="A4" s="2"/>
      <c r="B4" s="9"/>
      <c r="C4" s="134" t="s">
        <v>12</v>
      </c>
      <c r="D4" s="135"/>
      <c r="E4" s="135"/>
      <c r="F4" s="135"/>
      <c r="G4" s="135"/>
    </row>
    <row r="5" spans="1:7" ht="12.75">
      <c r="A5" s="3"/>
      <c r="B5" s="10"/>
      <c r="C5" s="21" t="s">
        <v>8</v>
      </c>
      <c r="D5" s="20" t="s">
        <v>9</v>
      </c>
      <c r="E5" s="21" t="s">
        <v>5</v>
      </c>
      <c r="F5" s="20" t="s">
        <v>10</v>
      </c>
      <c r="G5" s="21" t="s">
        <v>11</v>
      </c>
    </row>
    <row r="7" spans="1:7" ht="12.75">
      <c r="A7" s="132" t="s">
        <v>0</v>
      </c>
      <c r="B7" s="132"/>
      <c r="C7" s="132"/>
      <c r="D7" s="132"/>
      <c r="E7" s="132"/>
      <c r="F7" s="132"/>
      <c r="G7" s="132"/>
    </row>
    <row r="9" spans="1:7" ht="12.75">
      <c r="A9" s="38">
        <v>1991</v>
      </c>
      <c r="B9" s="7">
        <f>SUM(C9:G9)</f>
        <v>832.4000000000001</v>
      </c>
      <c r="C9" s="7">
        <v>150.5</v>
      </c>
      <c r="D9" s="7">
        <v>176.1</v>
      </c>
      <c r="E9" s="7">
        <v>182.9</v>
      </c>
      <c r="F9" s="7">
        <v>150.2</v>
      </c>
      <c r="G9" s="7">
        <v>172.7</v>
      </c>
    </row>
    <row r="10" spans="1:7" ht="12.75">
      <c r="A10" s="38">
        <v>1992</v>
      </c>
      <c r="B10" s="7">
        <f aca="true" t="shared" si="0" ref="B10:B19">SUM(C10:G10)</f>
        <v>791.8000000000001</v>
      </c>
      <c r="C10" s="7">
        <v>130.9</v>
      </c>
      <c r="D10" s="7">
        <v>167.9</v>
      </c>
      <c r="E10" s="7">
        <v>183.3</v>
      </c>
      <c r="F10" s="7">
        <v>147.8</v>
      </c>
      <c r="G10" s="7">
        <v>161.9</v>
      </c>
    </row>
    <row r="11" spans="1:7" ht="12.75">
      <c r="A11" s="38">
        <v>1993</v>
      </c>
      <c r="B11" s="7">
        <f t="shared" si="0"/>
        <v>762.5999999999999</v>
      </c>
      <c r="C11" s="7">
        <v>113.6</v>
      </c>
      <c r="D11" s="7">
        <v>160.4</v>
      </c>
      <c r="E11" s="7">
        <v>183.5</v>
      </c>
      <c r="F11" s="7">
        <v>149.8</v>
      </c>
      <c r="G11" s="7">
        <v>155.3</v>
      </c>
    </row>
    <row r="12" spans="1:7" ht="12.75">
      <c r="A12" s="38">
        <v>1994</v>
      </c>
      <c r="B12" s="7">
        <f t="shared" si="0"/>
        <v>716.5</v>
      </c>
      <c r="C12" s="7">
        <v>85.9</v>
      </c>
      <c r="D12" s="7">
        <v>153.1</v>
      </c>
      <c r="E12" s="7">
        <v>174.8</v>
      </c>
      <c r="F12" s="7">
        <v>161</v>
      </c>
      <c r="G12" s="7">
        <v>141.7</v>
      </c>
    </row>
    <row r="13" spans="1:7" ht="12.75">
      <c r="A13" s="38">
        <v>1995</v>
      </c>
      <c r="B13" s="7">
        <f t="shared" si="0"/>
        <v>711.7</v>
      </c>
      <c r="C13" s="7">
        <v>79.5</v>
      </c>
      <c r="D13" s="7">
        <v>155.2</v>
      </c>
      <c r="E13" s="7">
        <v>174.9</v>
      </c>
      <c r="F13" s="7">
        <v>162.4</v>
      </c>
      <c r="G13" s="7">
        <v>139.7</v>
      </c>
    </row>
    <row r="14" spans="1:7" ht="12.75">
      <c r="A14" s="38">
        <v>1996</v>
      </c>
      <c r="B14" s="7">
        <f t="shared" si="0"/>
        <v>688.7</v>
      </c>
      <c r="C14" s="7">
        <v>64</v>
      </c>
      <c r="D14" s="7">
        <v>158.4</v>
      </c>
      <c r="E14" s="7">
        <v>173.9</v>
      </c>
      <c r="F14" s="7">
        <v>165.7</v>
      </c>
      <c r="G14" s="7">
        <v>126.7</v>
      </c>
    </row>
    <row r="15" spans="1:7" ht="12.75">
      <c r="A15" s="38">
        <v>1997</v>
      </c>
      <c r="B15" s="7">
        <f t="shared" si="0"/>
        <v>671</v>
      </c>
      <c r="C15" s="7">
        <v>66.5</v>
      </c>
      <c r="D15" s="7">
        <v>131.7</v>
      </c>
      <c r="E15" s="7">
        <v>170.9</v>
      </c>
      <c r="F15" s="7">
        <v>173.6</v>
      </c>
      <c r="G15" s="7">
        <v>128.3</v>
      </c>
    </row>
    <row r="16" spans="1:7" ht="12.75">
      <c r="A16" s="38">
        <v>1998</v>
      </c>
      <c r="B16" s="7">
        <f t="shared" si="0"/>
        <v>668.5999999999999</v>
      </c>
      <c r="C16" s="7">
        <v>68.1</v>
      </c>
      <c r="D16" s="7">
        <v>113.7</v>
      </c>
      <c r="E16" s="7">
        <v>176.6</v>
      </c>
      <c r="F16" s="7">
        <v>176</v>
      </c>
      <c r="G16" s="7">
        <v>134.2</v>
      </c>
    </row>
    <row r="17" spans="1:7" ht="12.75">
      <c r="A17" s="38">
        <v>1999</v>
      </c>
      <c r="B17" s="7">
        <f t="shared" si="0"/>
        <v>654.1</v>
      </c>
      <c r="C17" s="7">
        <v>68.8</v>
      </c>
      <c r="D17" s="7">
        <v>99.2</v>
      </c>
      <c r="E17" s="7">
        <v>171.7</v>
      </c>
      <c r="F17" s="7">
        <v>175.4</v>
      </c>
      <c r="G17" s="7">
        <v>139</v>
      </c>
    </row>
    <row r="18" spans="1:7" ht="12.75">
      <c r="A18" s="38">
        <v>2000</v>
      </c>
      <c r="B18" s="7">
        <f t="shared" si="0"/>
        <v>646.1999999999999</v>
      </c>
      <c r="C18" s="7">
        <v>75.8</v>
      </c>
      <c r="D18" s="7">
        <v>80.2</v>
      </c>
      <c r="E18" s="7">
        <v>163.9</v>
      </c>
      <c r="F18" s="7">
        <v>176.2</v>
      </c>
      <c r="G18" s="7">
        <v>150.1</v>
      </c>
    </row>
    <row r="19" spans="1:7" ht="12.75">
      <c r="A19" s="38">
        <v>2001</v>
      </c>
      <c r="B19" s="7">
        <f t="shared" si="0"/>
        <v>619.0999999999999</v>
      </c>
      <c r="C19" s="7">
        <v>78.4</v>
      </c>
      <c r="D19" s="7">
        <v>66.3</v>
      </c>
      <c r="E19" s="7">
        <v>150.6</v>
      </c>
      <c r="F19" s="7">
        <v>171</v>
      </c>
      <c r="G19" s="7">
        <v>152.8</v>
      </c>
    </row>
    <row r="20" spans="1:7" ht="12.75">
      <c r="A20" s="38">
        <v>2002</v>
      </c>
      <c r="B20" s="7">
        <v>608.4</v>
      </c>
      <c r="C20" s="7">
        <v>77.3</v>
      </c>
      <c r="D20" s="7">
        <v>66</v>
      </c>
      <c r="E20" s="7">
        <v>135.2</v>
      </c>
      <c r="F20" s="7">
        <v>171.9</v>
      </c>
      <c r="G20" s="7">
        <v>158</v>
      </c>
    </row>
    <row r="21" spans="1:7" ht="12.75">
      <c r="A21" s="38">
        <v>2003</v>
      </c>
      <c r="B21" s="7">
        <v>586.4</v>
      </c>
      <c r="C21" s="7">
        <v>81.8</v>
      </c>
      <c r="D21" s="7">
        <v>68.4</v>
      </c>
      <c r="E21" s="7">
        <v>113.1</v>
      </c>
      <c r="F21" s="7">
        <v>164.3</v>
      </c>
      <c r="G21" s="7">
        <v>158.8</v>
      </c>
    </row>
    <row r="22" ht="12.75">
      <c r="A22" s="19"/>
    </row>
    <row r="23" ht="12.75">
      <c r="A23" s="19"/>
    </row>
    <row r="24" spans="1:7" ht="12.75">
      <c r="A24" s="132" t="s">
        <v>2</v>
      </c>
      <c r="B24" s="132"/>
      <c r="C24" s="132"/>
      <c r="D24" s="132"/>
      <c r="E24" s="132"/>
      <c r="F24" s="132"/>
      <c r="G24" s="132"/>
    </row>
    <row r="26" spans="1:7" ht="12.75">
      <c r="A26" s="38">
        <v>1991</v>
      </c>
      <c r="B26" s="7">
        <f>SUM(C26:G26)</f>
        <v>431.8</v>
      </c>
      <c r="C26" s="7">
        <v>78.3</v>
      </c>
      <c r="D26" s="7">
        <v>91.8</v>
      </c>
      <c r="E26" s="7">
        <v>94.7</v>
      </c>
      <c r="F26" s="7">
        <v>79.2</v>
      </c>
      <c r="G26" s="7">
        <v>87.8</v>
      </c>
    </row>
    <row r="27" spans="1:7" ht="12.75">
      <c r="A27" s="38">
        <v>1992</v>
      </c>
      <c r="B27" s="7">
        <f aca="true" t="shared" si="1" ref="B27:B36">SUM(C27:G27)</f>
        <v>410.9</v>
      </c>
      <c r="C27" s="7">
        <v>65.5</v>
      </c>
      <c r="D27" s="7">
        <v>88.6</v>
      </c>
      <c r="E27" s="7">
        <v>93.4</v>
      </c>
      <c r="F27" s="7">
        <v>78.7</v>
      </c>
      <c r="G27" s="7">
        <v>84.7</v>
      </c>
    </row>
    <row r="28" spans="1:7" ht="12.75">
      <c r="A28" s="38">
        <v>1993</v>
      </c>
      <c r="B28" s="7">
        <f t="shared" si="1"/>
        <v>402</v>
      </c>
      <c r="C28" s="7">
        <v>58.7</v>
      </c>
      <c r="D28" s="7">
        <v>84.9</v>
      </c>
      <c r="E28" s="7">
        <v>95.9</v>
      </c>
      <c r="F28" s="7">
        <v>79.6</v>
      </c>
      <c r="G28" s="7">
        <v>82.9</v>
      </c>
    </row>
    <row r="29" spans="1:7" ht="12.75">
      <c r="A29" s="38">
        <v>1994</v>
      </c>
      <c r="B29" s="7">
        <f t="shared" si="1"/>
        <v>380.4</v>
      </c>
      <c r="C29" s="7">
        <v>44.5</v>
      </c>
      <c r="D29" s="7">
        <v>82.8</v>
      </c>
      <c r="E29" s="7">
        <v>90.5</v>
      </c>
      <c r="F29" s="7">
        <v>84.1</v>
      </c>
      <c r="G29" s="7">
        <v>78.5</v>
      </c>
    </row>
    <row r="30" spans="1:7" ht="12.75">
      <c r="A30" s="38">
        <v>1995</v>
      </c>
      <c r="B30" s="7">
        <f t="shared" si="1"/>
        <v>373</v>
      </c>
      <c r="C30" s="7">
        <v>40.3</v>
      </c>
      <c r="D30" s="7">
        <v>83.2</v>
      </c>
      <c r="E30" s="7">
        <v>90.5</v>
      </c>
      <c r="F30" s="7">
        <v>83.6</v>
      </c>
      <c r="G30" s="7">
        <v>75.4</v>
      </c>
    </row>
    <row r="31" spans="1:7" ht="12.75">
      <c r="A31" s="38">
        <v>1996</v>
      </c>
      <c r="B31" s="7">
        <f t="shared" si="1"/>
        <v>363</v>
      </c>
      <c r="C31" s="7">
        <v>32.3</v>
      </c>
      <c r="D31" s="7">
        <v>83.4</v>
      </c>
      <c r="E31" s="7">
        <v>90.3</v>
      </c>
      <c r="F31" s="7">
        <v>86.4</v>
      </c>
      <c r="G31" s="7">
        <v>70.6</v>
      </c>
    </row>
    <row r="32" spans="1:7" ht="12.75">
      <c r="A32" s="38">
        <v>1997</v>
      </c>
      <c r="B32" s="7">
        <f t="shared" si="1"/>
        <v>346.70000000000005</v>
      </c>
      <c r="C32" s="7">
        <v>33.1</v>
      </c>
      <c r="D32" s="7">
        <v>68.2</v>
      </c>
      <c r="E32" s="7">
        <v>87.4</v>
      </c>
      <c r="F32" s="7">
        <v>88.7</v>
      </c>
      <c r="G32" s="7">
        <v>69.3</v>
      </c>
    </row>
    <row r="33" spans="1:7" ht="12.75">
      <c r="A33" s="38">
        <v>1998</v>
      </c>
      <c r="B33" s="7">
        <f t="shared" si="1"/>
        <v>348.1</v>
      </c>
      <c r="C33" s="7">
        <v>34.4</v>
      </c>
      <c r="D33" s="7">
        <v>58.3</v>
      </c>
      <c r="E33" s="7">
        <v>89.4</v>
      </c>
      <c r="F33" s="7">
        <v>91.2</v>
      </c>
      <c r="G33" s="7">
        <v>74.8</v>
      </c>
    </row>
    <row r="34" spans="1:7" ht="12.75">
      <c r="A34" s="38">
        <v>1999</v>
      </c>
      <c r="B34" s="7">
        <f t="shared" si="1"/>
        <v>340.5</v>
      </c>
      <c r="C34" s="7">
        <v>32.9</v>
      </c>
      <c r="D34" s="7">
        <v>53.7</v>
      </c>
      <c r="E34" s="7">
        <v>85.7</v>
      </c>
      <c r="F34" s="7">
        <v>92.7</v>
      </c>
      <c r="G34" s="7">
        <v>75.5</v>
      </c>
    </row>
    <row r="35" spans="1:7" ht="12.75">
      <c r="A35" s="38">
        <v>2000</v>
      </c>
      <c r="B35" s="7">
        <f t="shared" si="1"/>
        <v>334.3</v>
      </c>
      <c r="C35" s="7">
        <v>38.9</v>
      </c>
      <c r="D35" s="7">
        <v>41.5</v>
      </c>
      <c r="E35" s="7">
        <v>82</v>
      </c>
      <c r="F35" s="7">
        <v>93</v>
      </c>
      <c r="G35" s="7">
        <v>78.9</v>
      </c>
    </row>
    <row r="36" spans="1:7" ht="12.75">
      <c r="A36" s="38">
        <v>2001</v>
      </c>
      <c r="B36" s="7">
        <f t="shared" si="1"/>
        <v>321.09999999999997</v>
      </c>
      <c r="C36" s="7">
        <v>39.6</v>
      </c>
      <c r="D36" s="7">
        <v>32.8</v>
      </c>
      <c r="E36" s="7">
        <v>78.3</v>
      </c>
      <c r="F36" s="7">
        <v>88.6</v>
      </c>
      <c r="G36" s="7">
        <v>81.8</v>
      </c>
    </row>
    <row r="37" spans="1:7" ht="12.75">
      <c r="A37" s="38">
        <v>2002</v>
      </c>
      <c r="B37" s="7">
        <v>317.5</v>
      </c>
      <c r="C37" s="7">
        <v>40</v>
      </c>
      <c r="D37" s="7">
        <v>33.5</v>
      </c>
      <c r="E37" s="7">
        <v>71</v>
      </c>
      <c r="F37" s="7">
        <v>88.3</v>
      </c>
      <c r="G37" s="7">
        <v>84.7</v>
      </c>
    </row>
    <row r="38" spans="1:7" ht="12.75">
      <c r="A38" s="38">
        <v>2003</v>
      </c>
      <c r="B38" s="7">
        <v>305.6</v>
      </c>
      <c r="C38" s="7">
        <v>40.8</v>
      </c>
      <c r="D38" s="7">
        <v>35.7</v>
      </c>
      <c r="E38" s="7">
        <v>58.8</v>
      </c>
      <c r="F38" s="7">
        <v>84.8</v>
      </c>
      <c r="G38" s="7">
        <v>85.6</v>
      </c>
    </row>
    <row r="39" ht="12.75">
      <c r="A39" s="19"/>
    </row>
    <row r="41" spans="1:7" ht="12.75">
      <c r="A41" s="132" t="s">
        <v>1</v>
      </c>
      <c r="B41" s="132"/>
      <c r="C41" s="132"/>
      <c r="D41" s="132"/>
      <c r="E41" s="132"/>
      <c r="F41" s="132"/>
      <c r="G41" s="132"/>
    </row>
    <row r="43" spans="1:7" ht="12.75">
      <c r="A43" s="38">
        <v>1991</v>
      </c>
      <c r="B43" s="7">
        <f>SUM(C43:G43)</f>
        <v>400.6</v>
      </c>
      <c r="C43" s="7">
        <v>72.2</v>
      </c>
      <c r="D43" s="7">
        <v>84.3</v>
      </c>
      <c r="E43" s="7">
        <v>88.2</v>
      </c>
      <c r="F43" s="7">
        <v>71</v>
      </c>
      <c r="G43" s="7">
        <v>84.9</v>
      </c>
    </row>
    <row r="44" spans="1:7" ht="12.75">
      <c r="A44" s="38">
        <v>1992</v>
      </c>
      <c r="B44" s="7">
        <f aca="true" t="shared" si="2" ref="B44:B53">SUM(C44:G44)</f>
        <v>380.9</v>
      </c>
      <c r="C44" s="7">
        <v>65.4</v>
      </c>
      <c r="D44" s="7">
        <v>79.3</v>
      </c>
      <c r="E44" s="7">
        <v>89.9</v>
      </c>
      <c r="F44" s="7">
        <v>69.1</v>
      </c>
      <c r="G44" s="7">
        <v>77.2</v>
      </c>
    </row>
    <row r="45" spans="1:7" ht="12.75">
      <c r="A45" s="38">
        <v>1993</v>
      </c>
      <c r="B45" s="7">
        <f t="shared" si="2"/>
        <v>360.6</v>
      </c>
      <c r="C45" s="7">
        <v>54.9</v>
      </c>
      <c r="D45" s="7">
        <v>75.5</v>
      </c>
      <c r="E45" s="7">
        <v>87.6</v>
      </c>
      <c r="F45" s="7">
        <v>70.2</v>
      </c>
      <c r="G45" s="7">
        <v>72.4</v>
      </c>
    </row>
    <row r="46" spans="1:7" ht="12.75">
      <c r="A46" s="38">
        <v>1994</v>
      </c>
      <c r="B46" s="7">
        <f t="shared" si="2"/>
        <v>335.99999999999994</v>
      </c>
      <c r="C46" s="7">
        <v>41.3</v>
      </c>
      <c r="D46" s="7">
        <v>70.3</v>
      </c>
      <c r="E46" s="7">
        <v>84.3</v>
      </c>
      <c r="F46" s="7">
        <v>76.9</v>
      </c>
      <c r="G46" s="7">
        <v>63.2</v>
      </c>
    </row>
    <row r="47" spans="1:7" ht="12.75">
      <c r="A47" s="38">
        <v>1995</v>
      </c>
      <c r="B47" s="7">
        <f t="shared" si="2"/>
        <v>338.70000000000005</v>
      </c>
      <c r="C47" s="7">
        <v>39.2</v>
      </c>
      <c r="D47" s="7">
        <v>72</v>
      </c>
      <c r="E47" s="7">
        <v>84.4</v>
      </c>
      <c r="F47" s="7">
        <v>78.8</v>
      </c>
      <c r="G47" s="7">
        <v>64.3</v>
      </c>
    </row>
    <row r="48" spans="1:7" ht="12.75">
      <c r="A48" s="38">
        <v>1996</v>
      </c>
      <c r="B48" s="7">
        <f t="shared" si="2"/>
        <v>325.5</v>
      </c>
      <c r="C48" s="7">
        <v>31.9</v>
      </c>
      <c r="D48" s="7">
        <v>74.7</v>
      </c>
      <c r="E48" s="7">
        <v>83.5</v>
      </c>
      <c r="F48" s="7">
        <v>79.3</v>
      </c>
      <c r="G48" s="7">
        <v>56.1</v>
      </c>
    </row>
    <row r="49" spans="1:7" ht="12.75">
      <c r="A49" s="38">
        <v>1997</v>
      </c>
      <c r="B49" s="7">
        <f t="shared" si="2"/>
        <v>324.3</v>
      </c>
      <c r="C49" s="7">
        <v>33.4</v>
      </c>
      <c r="D49" s="7">
        <v>63.5</v>
      </c>
      <c r="E49" s="7">
        <v>83.5</v>
      </c>
      <c r="F49" s="7">
        <v>84.9</v>
      </c>
      <c r="G49" s="7">
        <v>59</v>
      </c>
    </row>
    <row r="50" spans="1:7" ht="12.75">
      <c r="A50" s="38">
        <v>1998</v>
      </c>
      <c r="B50" s="7">
        <f t="shared" si="2"/>
        <v>320.5</v>
      </c>
      <c r="C50" s="7">
        <v>33.7</v>
      </c>
      <c r="D50" s="7">
        <v>55.4</v>
      </c>
      <c r="E50" s="7">
        <v>87.2</v>
      </c>
      <c r="F50" s="7">
        <v>84.8</v>
      </c>
      <c r="G50" s="7">
        <v>59.4</v>
      </c>
    </row>
    <row r="51" spans="1:7" ht="12.75">
      <c r="A51" s="38">
        <v>1999</v>
      </c>
      <c r="B51" s="7">
        <f t="shared" si="2"/>
        <v>313.9</v>
      </c>
      <c r="C51" s="7">
        <v>35.9</v>
      </c>
      <c r="D51" s="7">
        <v>45.5</v>
      </c>
      <c r="E51" s="7">
        <v>86</v>
      </c>
      <c r="F51" s="7">
        <v>83</v>
      </c>
      <c r="G51" s="7">
        <v>63.5</v>
      </c>
    </row>
    <row r="52" spans="1:7" ht="12.75">
      <c r="A52" s="38">
        <v>2000</v>
      </c>
      <c r="B52" s="7">
        <f t="shared" si="2"/>
        <v>311.9</v>
      </c>
      <c r="C52" s="7">
        <v>36.9</v>
      </c>
      <c r="D52" s="7">
        <v>38.7</v>
      </c>
      <c r="E52" s="7">
        <v>81.9</v>
      </c>
      <c r="F52" s="7">
        <v>83.2</v>
      </c>
      <c r="G52" s="7">
        <v>71.2</v>
      </c>
    </row>
    <row r="53" spans="1:7" ht="12.75">
      <c r="A53" s="38">
        <v>2001</v>
      </c>
      <c r="B53" s="7">
        <f t="shared" si="2"/>
        <v>297.9</v>
      </c>
      <c r="C53" s="7">
        <v>38.8</v>
      </c>
      <c r="D53" s="7">
        <v>33.5</v>
      </c>
      <c r="E53" s="7">
        <v>72.3</v>
      </c>
      <c r="F53" s="7">
        <v>82.4</v>
      </c>
      <c r="G53" s="7">
        <v>70.9</v>
      </c>
    </row>
    <row r="54" spans="1:7" ht="12.75">
      <c r="A54" s="38">
        <v>2002</v>
      </c>
      <c r="B54" s="7">
        <v>291</v>
      </c>
      <c r="C54" s="7">
        <v>37.3</v>
      </c>
      <c r="D54" s="7">
        <v>32.5</v>
      </c>
      <c r="E54" s="7">
        <v>64.2</v>
      </c>
      <c r="F54" s="7">
        <v>83.7</v>
      </c>
      <c r="G54" s="7">
        <v>73.3</v>
      </c>
    </row>
    <row r="55" spans="1:7" ht="12.75">
      <c r="A55" s="38">
        <v>2003</v>
      </c>
      <c r="B55" s="7">
        <v>280.8</v>
      </c>
      <c r="C55" s="7">
        <v>41</v>
      </c>
      <c r="D55" s="7">
        <v>32.7</v>
      </c>
      <c r="E55" s="7">
        <v>54.4</v>
      </c>
      <c r="F55" s="7">
        <v>79.5</v>
      </c>
      <c r="G55" s="7">
        <v>73.2</v>
      </c>
    </row>
  </sheetData>
  <mergeCells count="6">
    <mergeCell ref="A1:G1"/>
    <mergeCell ref="A2:G2"/>
    <mergeCell ref="A41:G41"/>
    <mergeCell ref="C4:G4"/>
    <mergeCell ref="A7:G7"/>
    <mergeCell ref="A24:G24"/>
  </mergeCells>
  <printOptions/>
  <pageMargins left="0.7874015748031497" right="0.7874015748031497" top="0.7874015748031497" bottom="0.7874015748031497" header="0.5118110236220472" footer="0.5118110236220472"/>
  <pageSetup firstPageNumber="9" useFirstPageNumber="1" horizontalDpi="600" verticalDpi="600" orientation="portrait" paperSize="9" r:id="rId2"/>
  <headerFooter alignWithMargins="0">
    <oddHeader>&amp;C- &amp;P -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5"/>
  <dimension ref="A1:H57"/>
  <sheetViews>
    <sheetView workbookViewId="0" topLeftCell="A42">
      <selection activeCell="G60" sqref="G60"/>
    </sheetView>
  </sheetViews>
  <sheetFormatPr defaultColWidth="11.421875" defaultRowHeight="12.75"/>
  <cols>
    <col min="1" max="1" width="9.7109375" style="1" customWidth="1"/>
    <col min="2" max="8" width="10.7109375" style="1" customWidth="1"/>
  </cols>
  <sheetData>
    <row r="1" spans="1:8" ht="12.75">
      <c r="A1" s="132" t="s">
        <v>153</v>
      </c>
      <c r="B1" s="132"/>
      <c r="C1" s="132"/>
      <c r="D1" s="132"/>
      <c r="E1" s="132"/>
      <c r="F1" s="132"/>
      <c r="G1" s="132"/>
      <c r="H1" s="132"/>
    </row>
    <row r="2" spans="1:8" ht="12.75">
      <c r="A2" s="88"/>
      <c r="B2" s="88"/>
      <c r="C2" s="88"/>
      <c r="D2" s="88"/>
      <c r="E2" s="88"/>
      <c r="F2" s="88"/>
      <c r="G2" s="88"/>
      <c r="H2" s="88"/>
    </row>
    <row r="4" spans="1:8" ht="12.75">
      <c r="A4" s="2"/>
      <c r="B4" s="9"/>
      <c r="C4" s="134" t="s">
        <v>13</v>
      </c>
      <c r="D4" s="135"/>
      <c r="E4" s="135"/>
      <c r="F4" s="135"/>
      <c r="G4" s="135"/>
      <c r="H4" s="135"/>
    </row>
    <row r="5" spans="1:8" ht="12.75">
      <c r="A5" s="18"/>
      <c r="B5" s="22"/>
      <c r="C5" s="136" t="s">
        <v>14</v>
      </c>
      <c r="D5" s="137"/>
      <c r="E5" s="138"/>
      <c r="F5" s="25" t="s">
        <v>139</v>
      </c>
      <c r="G5" s="14" t="s">
        <v>18</v>
      </c>
      <c r="H5" s="26" t="s">
        <v>20</v>
      </c>
    </row>
    <row r="6" spans="1:8" ht="12.75">
      <c r="A6" s="3"/>
      <c r="B6" s="10"/>
      <c r="C6" s="23" t="s">
        <v>15</v>
      </c>
      <c r="D6" s="24" t="s">
        <v>9</v>
      </c>
      <c r="E6" s="23" t="s">
        <v>16</v>
      </c>
      <c r="F6" s="24" t="s">
        <v>17</v>
      </c>
      <c r="G6" s="23" t="s">
        <v>19</v>
      </c>
      <c r="H6" s="35" t="s">
        <v>19</v>
      </c>
    </row>
    <row r="8" spans="1:8" ht="12.75">
      <c r="A8" s="132" t="s">
        <v>0</v>
      </c>
      <c r="B8" s="132"/>
      <c r="C8" s="132"/>
      <c r="D8" s="132"/>
      <c r="E8" s="132"/>
      <c r="F8" s="132"/>
      <c r="G8" s="132"/>
      <c r="H8" s="132"/>
    </row>
    <row r="10" spans="1:8" ht="12.75">
      <c r="A10" s="38">
        <v>1991</v>
      </c>
      <c r="B10" s="7">
        <v>832.4</v>
      </c>
      <c r="C10" s="7">
        <v>159.7</v>
      </c>
      <c r="D10" s="7">
        <v>186.7</v>
      </c>
      <c r="E10" s="7">
        <v>11.4</v>
      </c>
      <c r="F10" s="7">
        <v>58.1</v>
      </c>
      <c r="G10" s="12">
        <v>6.8</v>
      </c>
      <c r="H10" s="7">
        <v>13.2</v>
      </c>
    </row>
    <row r="11" spans="1:8" ht="12.75">
      <c r="A11" s="38">
        <v>1992</v>
      </c>
      <c r="B11" s="7">
        <v>791.8</v>
      </c>
      <c r="C11" s="7">
        <v>148.3</v>
      </c>
      <c r="D11" s="7">
        <v>197.2</v>
      </c>
      <c r="E11" s="7">
        <v>19.8</v>
      </c>
      <c r="F11" s="7">
        <v>61.8</v>
      </c>
      <c r="G11" s="13">
        <v>4.3</v>
      </c>
      <c r="H11" s="7">
        <v>15.8</v>
      </c>
    </row>
    <row r="12" spans="1:8" ht="12.75">
      <c r="A12" s="38">
        <v>1993</v>
      </c>
      <c r="B12" s="7">
        <v>762.6</v>
      </c>
      <c r="C12" s="7">
        <v>144.4</v>
      </c>
      <c r="D12" s="7">
        <v>198.7</v>
      </c>
      <c r="E12" s="7">
        <v>20.8</v>
      </c>
      <c r="F12" s="7">
        <v>64.1</v>
      </c>
      <c r="G12" s="12">
        <v>7.1</v>
      </c>
      <c r="H12" s="7">
        <v>15.2</v>
      </c>
    </row>
    <row r="13" spans="1:8" ht="12.75">
      <c r="A13" s="38">
        <v>1994</v>
      </c>
      <c r="B13" s="7">
        <v>716.5</v>
      </c>
      <c r="C13" s="7">
        <v>141.1</v>
      </c>
      <c r="D13" s="7">
        <v>195.3</v>
      </c>
      <c r="E13" s="7">
        <v>30.2</v>
      </c>
      <c r="F13" s="7">
        <v>60.2</v>
      </c>
      <c r="G13" s="12">
        <v>7.6</v>
      </c>
      <c r="H13" s="7">
        <v>16.1</v>
      </c>
    </row>
    <row r="14" spans="1:8" ht="12.75">
      <c r="A14" s="38">
        <v>1995</v>
      </c>
      <c r="B14" s="7">
        <v>711.7</v>
      </c>
      <c r="C14" s="7">
        <v>147.4</v>
      </c>
      <c r="D14" s="7">
        <v>194.4</v>
      </c>
      <c r="E14" s="7">
        <v>35.2</v>
      </c>
      <c r="F14" s="7">
        <v>60.4</v>
      </c>
      <c r="G14" s="12">
        <v>8</v>
      </c>
      <c r="H14" s="7">
        <v>14.7</v>
      </c>
    </row>
    <row r="15" spans="1:8" ht="12.75">
      <c r="A15" s="38">
        <v>1996</v>
      </c>
      <c r="B15" s="7">
        <v>688.7</v>
      </c>
      <c r="C15" s="7">
        <v>141.1</v>
      </c>
      <c r="D15" s="7">
        <v>199.9</v>
      </c>
      <c r="E15" s="7">
        <v>32.2</v>
      </c>
      <c r="F15" s="7">
        <v>74.2</v>
      </c>
      <c r="G15" s="12">
        <v>9.2</v>
      </c>
      <c r="H15" s="7">
        <v>12.5</v>
      </c>
    </row>
    <row r="16" spans="1:8" ht="12.75">
      <c r="A16" s="38">
        <v>1997</v>
      </c>
      <c r="B16" s="7">
        <v>671</v>
      </c>
      <c r="C16" s="7">
        <v>128.4</v>
      </c>
      <c r="D16" s="7">
        <v>203</v>
      </c>
      <c r="E16" s="7">
        <v>36.3</v>
      </c>
      <c r="F16" s="7">
        <v>75.7</v>
      </c>
      <c r="G16" s="12">
        <v>9.5</v>
      </c>
      <c r="H16" s="7">
        <v>17.7</v>
      </c>
    </row>
    <row r="17" spans="1:8" ht="12.75">
      <c r="A17" s="38">
        <v>1998</v>
      </c>
      <c r="B17" s="7">
        <v>668.6</v>
      </c>
      <c r="C17" s="7">
        <v>121.7</v>
      </c>
      <c r="D17" s="7">
        <v>208.4</v>
      </c>
      <c r="E17" s="7">
        <v>37.9</v>
      </c>
      <c r="F17" s="7">
        <v>77.7</v>
      </c>
      <c r="G17" s="7">
        <v>11</v>
      </c>
      <c r="H17" s="7">
        <v>17.2</v>
      </c>
    </row>
    <row r="18" spans="1:8" ht="12.75">
      <c r="A18" s="38">
        <v>1999</v>
      </c>
      <c r="B18" s="7">
        <v>654.1</v>
      </c>
      <c r="C18" s="7">
        <v>103.7</v>
      </c>
      <c r="D18" s="7">
        <v>204.2</v>
      </c>
      <c r="E18" s="7">
        <v>36.1</v>
      </c>
      <c r="F18" s="7">
        <v>80.9</v>
      </c>
      <c r="G18" s="12">
        <v>9.8</v>
      </c>
      <c r="H18" s="7">
        <v>20.9</v>
      </c>
    </row>
    <row r="19" spans="1:8" ht="12.75">
      <c r="A19" s="38">
        <v>2000</v>
      </c>
      <c r="B19" s="7">
        <v>646.2</v>
      </c>
      <c r="C19" s="7">
        <v>82.6</v>
      </c>
      <c r="D19" s="7">
        <v>200.2</v>
      </c>
      <c r="E19" s="7">
        <v>35.9</v>
      </c>
      <c r="F19" s="7">
        <v>81.5</v>
      </c>
      <c r="G19" s="12">
        <v>9.3</v>
      </c>
      <c r="H19" s="7">
        <v>22</v>
      </c>
    </row>
    <row r="20" spans="1:8" ht="12.75">
      <c r="A20" s="38">
        <v>2001</v>
      </c>
      <c r="B20" s="7">
        <v>619.1</v>
      </c>
      <c r="C20" s="7">
        <v>69.1</v>
      </c>
      <c r="D20" s="7">
        <v>191</v>
      </c>
      <c r="E20" s="7">
        <v>34.1</v>
      </c>
      <c r="F20" s="7">
        <v>78.5</v>
      </c>
      <c r="G20" s="7">
        <v>10.8</v>
      </c>
      <c r="H20" s="7">
        <v>22.2</v>
      </c>
    </row>
    <row r="21" spans="1:8" ht="12.75">
      <c r="A21" s="38">
        <v>2002</v>
      </c>
      <c r="B21" s="7">
        <v>608.4</v>
      </c>
      <c r="C21" s="7">
        <v>57.4</v>
      </c>
      <c r="D21" s="7">
        <v>179.5</v>
      </c>
      <c r="E21" s="7">
        <v>34.6</v>
      </c>
      <c r="F21" s="7">
        <v>80.1</v>
      </c>
      <c r="G21" s="7">
        <v>12.3</v>
      </c>
      <c r="H21" s="7">
        <v>27.5</v>
      </c>
    </row>
    <row r="22" spans="1:8" ht="12.75">
      <c r="A22" s="38">
        <v>2003</v>
      </c>
      <c r="B22" s="7">
        <v>586.4</v>
      </c>
      <c r="C22" s="7">
        <v>52.5</v>
      </c>
      <c r="D22" s="7">
        <v>164.5</v>
      </c>
      <c r="E22" s="7">
        <v>30.4</v>
      </c>
      <c r="F22" s="7">
        <v>90.1</v>
      </c>
      <c r="G22" s="7">
        <v>10.5</v>
      </c>
      <c r="H22" s="7">
        <v>24.1</v>
      </c>
    </row>
    <row r="23" spans="2:7" ht="12.75">
      <c r="B23" s="7"/>
      <c r="C23" s="7"/>
      <c r="D23" s="7"/>
      <c r="E23" s="7"/>
      <c r="F23" s="7"/>
      <c r="G23" s="7"/>
    </row>
    <row r="24" spans="2:7" ht="12.75">
      <c r="B24" s="7"/>
      <c r="C24" s="7"/>
      <c r="D24" s="7"/>
      <c r="E24" s="7"/>
      <c r="F24" s="7"/>
      <c r="G24" s="7"/>
    </row>
    <row r="25" spans="1:8" ht="12.75">
      <c r="A25" s="132" t="s">
        <v>2</v>
      </c>
      <c r="B25" s="132"/>
      <c r="C25" s="132"/>
      <c r="D25" s="132"/>
      <c r="E25" s="132"/>
      <c r="F25" s="132"/>
      <c r="G25" s="132"/>
      <c r="H25" s="132"/>
    </row>
    <row r="27" spans="1:8" ht="12.75">
      <c r="A27" s="38">
        <v>1991</v>
      </c>
      <c r="B27" s="7">
        <v>431.8</v>
      </c>
      <c r="C27" s="7">
        <v>82.4</v>
      </c>
      <c r="D27" s="7">
        <v>95.3</v>
      </c>
      <c r="E27" s="13">
        <v>4.9</v>
      </c>
      <c r="F27" s="7">
        <v>34.1</v>
      </c>
      <c r="G27" s="13">
        <v>2.2</v>
      </c>
      <c r="H27" s="12">
        <v>6.9</v>
      </c>
    </row>
    <row r="28" spans="1:8" ht="12.75">
      <c r="A28" s="38">
        <v>1992</v>
      </c>
      <c r="B28" s="7">
        <v>410.9</v>
      </c>
      <c r="C28" s="7">
        <v>77.7</v>
      </c>
      <c r="D28" s="7">
        <v>103.6</v>
      </c>
      <c r="E28" s="12">
        <v>7.9</v>
      </c>
      <c r="F28" s="7">
        <v>34.6</v>
      </c>
      <c r="G28" s="13">
        <v>1.8</v>
      </c>
      <c r="H28" s="12">
        <v>9</v>
      </c>
    </row>
    <row r="29" spans="1:8" ht="12.75">
      <c r="A29" s="38">
        <v>1993</v>
      </c>
      <c r="B29" s="7">
        <v>402</v>
      </c>
      <c r="C29" s="7">
        <v>76.9</v>
      </c>
      <c r="D29" s="7">
        <v>103.5</v>
      </c>
      <c r="E29" s="12">
        <v>8.9</v>
      </c>
      <c r="F29" s="7">
        <v>37</v>
      </c>
      <c r="G29" s="13">
        <v>3.3</v>
      </c>
      <c r="H29" s="12">
        <v>7.8</v>
      </c>
    </row>
    <row r="30" spans="1:8" ht="12.75">
      <c r="A30" s="38">
        <v>1994</v>
      </c>
      <c r="B30" s="7">
        <v>380.4</v>
      </c>
      <c r="C30" s="7">
        <v>77.8</v>
      </c>
      <c r="D30" s="7">
        <v>99.4</v>
      </c>
      <c r="E30" s="7">
        <v>13.8</v>
      </c>
      <c r="F30" s="7">
        <v>34.8</v>
      </c>
      <c r="G30" s="13">
        <v>2.6</v>
      </c>
      <c r="H30" s="12">
        <v>8</v>
      </c>
    </row>
    <row r="31" spans="1:8" ht="12.75">
      <c r="A31" s="38">
        <v>1995</v>
      </c>
      <c r="B31" s="7">
        <v>373</v>
      </c>
      <c r="C31" s="7">
        <v>78.4</v>
      </c>
      <c r="D31" s="7">
        <v>100.6</v>
      </c>
      <c r="E31" s="7">
        <v>15.5</v>
      </c>
      <c r="F31" s="7">
        <v>34.5</v>
      </c>
      <c r="G31" s="13">
        <v>2.5</v>
      </c>
      <c r="H31" s="12">
        <v>5.5</v>
      </c>
    </row>
    <row r="32" spans="1:8" ht="12.75">
      <c r="A32" s="38">
        <v>1996</v>
      </c>
      <c r="B32" s="7">
        <v>363</v>
      </c>
      <c r="C32" s="7">
        <v>73.2</v>
      </c>
      <c r="D32" s="7">
        <v>102.1</v>
      </c>
      <c r="E32" s="7">
        <v>14.3</v>
      </c>
      <c r="F32" s="7">
        <v>39.4</v>
      </c>
      <c r="G32" s="13">
        <v>3.6</v>
      </c>
      <c r="H32" s="12">
        <v>5.5</v>
      </c>
    </row>
    <row r="33" spans="1:8" ht="12.75">
      <c r="A33" s="38">
        <v>1997</v>
      </c>
      <c r="B33" s="7">
        <v>346.7</v>
      </c>
      <c r="C33" s="7">
        <v>64.8</v>
      </c>
      <c r="D33" s="7">
        <v>105.1</v>
      </c>
      <c r="E33" s="7">
        <v>15.2</v>
      </c>
      <c r="F33" s="7">
        <v>41.9</v>
      </c>
      <c r="G33" s="13">
        <v>4.9</v>
      </c>
      <c r="H33" s="12">
        <v>7.1</v>
      </c>
    </row>
    <row r="34" spans="1:8" ht="12.75">
      <c r="A34" s="38">
        <v>1998</v>
      </c>
      <c r="B34" s="7">
        <v>348.1</v>
      </c>
      <c r="C34" s="7">
        <v>63.1</v>
      </c>
      <c r="D34" s="7">
        <v>107.6</v>
      </c>
      <c r="E34" s="7">
        <v>15.1</v>
      </c>
      <c r="F34" s="7">
        <v>42.1</v>
      </c>
      <c r="G34" s="12">
        <v>5.9</v>
      </c>
      <c r="H34" s="12">
        <v>8.1</v>
      </c>
    </row>
    <row r="35" spans="1:8" ht="12.75">
      <c r="A35" s="38">
        <v>1999</v>
      </c>
      <c r="B35" s="7">
        <v>340.5</v>
      </c>
      <c r="C35" s="7">
        <v>55.2</v>
      </c>
      <c r="D35" s="7">
        <v>103.7</v>
      </c>
      <c r="E35" s="7">
        <v>15</v>
      </c>
      <c r="F35" s="7">
        <v>42</v>
      </c>
      <c r="G35" s="13">
        <v>4.9</v>
      </c>
      <c r="H35" s="12">
        <v>8.9</v>
      </c>
    </row>
    <row r="36" spans="1:8" ht="12.75">
      <c r="A36" s="38">
        <v>2000</v>
      </c>
      <c r="B36" s="7">
        <v>334.3</v>
      </c>
      <c r="C36" s="7">
        <v>44</v>
      </c>
      <c r="D36" s="7">
        <v>99.1</v>
      </c>
      <c r="E36" s="7">
        <v>16.2</v>
      </c>
      <c r="F36" s="7">
        <v>44.4</v>
      </c>
      <c r="G36" s="13">
        <v>3.2</v>
      </c>
      <c r="H36" s="12">
        <v>9.2</v>
      </c>
    </row>
    <row r="37" spans="1:8" ht="12.75">
      <c r="A37" s="38">
        <v>2001</v>
      </c>
      <c r="B37" s="7">
        <v>321.1</v>
      </c>
      <c r="C37" s="7">
        <v>34.9</v>
      </c>
      <c r="D37" s="7">
        <v>97.3</v>
      </c>
      <c r="E37" s="7">
        <v>14.1</v>
      </c>
      <c r="F37" s="7">
        <v>43.8</v>
      </c>
      <c r="G37" s="13">
        <v>4.5</v>
      </c>
      <c r="H37" s="12">
        <v>9</v>
      </c>
    </row>
    <row r="38" spans="1:8" ht="12.75">
      <c r="A38" s="38">
        <v>2002</v>
      </c>
      <c r="B38" s="7">
        <v>317.5</v>
      </c>
      <c r="C38" s="7">
        <v>30.4</v>
      </c>
      <c r="D38" s="7">
        <v>93.5</v>
      </c>
      <c r="E38" s="7">
        <v>15.5</v>
      </c>
      <c r="F38" s="7">
        <v>42.4</v>
      </c>
      <c r="G38" s="12">
        <v>5</v>
      </c>
      <c r="H38" s="7">
        <v>10.7</v>
      </c>
    </row>
    <row r="39" spans="1:8" ht="12.75">
      <c r="A39" s="38">
        <v>2003</v>
      </c>
      <c r="B39" s="7">
        <v>305.6</v>
      </c>
      <c r="C39" s="7">
        <v>27</v>
      </c>
      <c r="D39" s="7">
        <v>86</v>
      </c>
      <c r="E39" s="7">
        <v>14</v>
      </c>
      <c r="F39" s="7">
        <v>45.9</v>
      </c>
      <c r="G39" s="12">
        <v>5.4</v>
      </c>
      <c r="H39" s="66">
        <v>9.6</v>
      </c>
    </row>
    <row r="40" spans="2:7" ht="12.75">
      <c r="B40" s="7"/>
      <c r="C40" s="7"/>
      <c r="D40" s="7"/>
      <c r="E40" s="7"/>
      <c r="F40" s="7"/>
      <c r="G40" s="7"/>
    </row>
    <row r="41" spans="2:7" ht="12.75">
      <c r="B41" s="7"/>
      <c r="C41" s="7"/>
      <c r="D41" s="7"/>
      <c r="E41" s="7"/>
      <c r="F41" s="7"/>
      <c r="G41" s="7"/>
    </row>
    <row r="42" spans="1:8" ht="12.75">
      <c r="A42" s="132" t="s">
        <v>1</v>
      </c>
      <c r="B42" s="132"/>
      <c r="C42" s="132"/>
      <c r="D42" s="132"/>
      <c r="E42" s="132"/>
      <c r="F42" s="132"/>
      <c r="G42" s="132"/>
      <c r="H42" s="132"/>
    </row>
    <row r="44" spans="1:8" ht="12.75">
      <c r="A44" s="38">
        <v>1991</v>
      </c>
      <c r="B44" s="7">
        <v>400.6</v>
      </c>
      <c r="C44" s="7">
        <v>77.1</v>
      </c>
      <c r="D44" s="7">
        <v>91.3</v>
      </c>
      <c r="E44" s="12">
        <v>6.5</v>
      </c>
      <c r="F44" s="7">
        <v>23.9</v>
      </c>
      <c r="G44" s="13">
        <v>4.6</v>
      </c>
      <c r="H44" s="12">
        <v>6.4</v>
      </c>
    </row>
    <row r="45" spans="1:8" ht="12.75">
      <c r="A45" s="38">
        <v>1992</v>
      </c>
      <c r="B45" s="7">
        <v>380.9</v>
      </c>
      <c r="C45" s="7">
        <v>70.6</v>
      </c>
      <c r="D45" s="7">
        <v>93.6</v>
      </c>
      <c r="E45" s="7">
        <v>11.9</v>
      </c>
      <c r="F45" s="7">
        <v>27.2</v>
      </c>
      <c r="G45" s="13">
        <v>2.5</v>
      </c>
      <c r="H45" s="12">
        <v>6.8</v>
      </c>
    </row>
    <row r="46" spans="1:8" ht="12.75">
      <c r="A46" s="38">
        <v>1993</v>
      </c>
      <c r="B46" s="7">
        <v>360.6</v>
      </c>
      <c r="C46" s="7">
        <v>67.4</v>
      </c>
      <c r="D46" s="7">
        <v>95.2</v>
      </c>
      <c r="E46" s="7">
        <v>11.9</v>
      </c>
      <c r="F46" s="7">
        <v>27.1</v>
      </c>
      <c r="G46" s="13">
        <v>3.9</v>
      </c>
      <c r="H46" s="12">
        <v>7.4</v>
      </c>
    </row>
    <row r="47" spans="1:8" ht="12.75">
      <c r="A47" s="38">
        <v>1994</v>
      </c>
      <c r="B47" s="7">
        <v>336</v>
      </c>
      <c r="C47" s="7">
        <v>63.2</v>
      </c>
      <c r="D47" s="7">
        <v>95.9</v>
      </c>
      <c r="E47" s="7">
        <v>16.4</v>
      </c>
      <c r="F47" s="7">
        <v>25.5</v>
      </c>
      <c r="G47" s="13">
        <v>4.9</v>
      </c>
      <c r="H47" s="12">
        <v>8</v>
      </c>
    </row>
    <row r="48" spans="1:8" ht="12.75">
      <c r="A48" s="38">
        <v>1995</v>
      </c>
      <c r="B48" s="7">
        <v>338.7</v>
      </c>
      <c r="C48" s="7">
        <v>69</v>
      </c>
      <c r="D48" s="7">
        <v>93.8</v>
      </c>
      <c r="E48" s="7">
        <v>19.7</v>
      </c>
      <c r="F48" s="7">
        <v>25.9</v>
      </c>
      <c r="G48" s="12">
        <v>5.5</v>
      </c>
      <c r="H48" s="12">
        <v>9.1</v>
      </c>
    </row>
    <row r="49" spans="1:8" ht="12.75">
      <c r="A49" s="38">
        <v>1996</v>
      </c>
      <c r="B49" s="7">
        <v>325.5</v>
      </c>
      <c r="C49" s="7">
        <v>67.9</v>
      </c>
      <c r="D49" s="7">
        <v>97.8</v>
      </c>
      <c r="E49" s="7">
        <v>17.8</v>
      </c>
      <c r="F49" s="7">
        <v>34.9</v>
      </c>
      <c r="G49" s="12">
        <v>5.5</v>
      </c>
      <c r="H49" s="12">
        <v>7</v>
      </c>
    </row>
    <row r="50" spans="1:8" ht="12.75">
      <c r="A50" s="38">
        <v>1997</v>
      </c>
      <c r="B50" s="7">
        <v>324.3</v>
      </c>
      <c r="C50" s="7">
        <v>63.7</v>
      </c>
      <c r="D50" s="7">
        <v>97.9</v>
      </c>
      <c r="E50" s="7">
        <v>21.1</v>
      </c>
      <c r="F50" s="7">
        <v>33.8</v>
      </c>
      <c r="G50" s="13">
        <v>4.7</v>
      </c>
      <c r="H50" s="7">
        <v>10.4</v>
      </c>
    </row>
    <row r="51" spans="1:8" ht="12.75">
      <c r="A51" s="38">
        <v>1998</v>
      </c>
      <c r="B51" s="7">
        <v>320.5</v>
      </c>
      <c r="C51" s="7">
        <v>58.6</v>
      </c>
      <c r="D51" s="7">
        <v>100.8</v>
      </c>
      <c r="E51" s="7">
        <v>22.8</v>
      </c>
      <c r="F51" s="7">
        <v>35.6</v>
      </c>
      <c r="G51" s="12">
        <v>5.2</v>
      </c>
      <c r="H51" s="12">
        <v>9</v>
      </c>
    </row>
    <row r="52" spans="1:8" ht="12.75">
      <c r="A52" s="38">
        <v>1999</v>
      </c>
      <c r="B52" s="7">
        <v>313.9</v>
      </c>
      <c r="C52" s="7">
        <f aca="true" t="shared" si="0" ref="C52:H52">C18-C35</f>
        <v>48.5</v>
      </c>
      <c r="D52" s="7">
        <f t="shared" si="0"/>
        <v>100.49999999999999</v>
      </c>
      <c r="E52" s="7">
        <f t="shared" si="0"/>
        <v>21.1</v>
      </c>
      <c r="F52" s="7">
        <f t="shared" si="0"/>
        <v>38.900000000000006</v>
      </c>
      <c r="G52" s="13">
        <f t="shared" si="0"/>
        <v>4.9</v>
      </c>
      <c r="H52" s="7">
        <f t="shared" si="0"/>
        <v>11.999999999999998</v>
      </c>
    </row>
    <row r="53" spans="1:8" ht="12.75">
      <c r="A53" s="38">
        <v>2000</v>
      </c>
      <c r="B53" s="7">
        <v>311.9</v>
      </c>
      <c r="C53" s="7">
        <f aca="true" t="shared" si="1" ref="C53:H53">C19-C36</f>
        <v>38.599999999999994</v>
      </c>
      <c r="D53" s="7">
        <f t="shared" si="1"/>
        <v>101.1</v>
      </c>
      <c r="E53" s="7">
        <f t="shared" si="1"/>
        <v>19.7</v>
      </c>
      <c r="F53" s="7">
        <f t="shared" si="1"/>
        <v>37.1</v>
      </c>
      <c r="G53" s="12">
        <f t="shared" si="1"/>
        <v>6.1000000000000005</v>
      </c>
      <c r="H53" s="7">
        <f t="shared" si="1"/>
        <v>12.8</v>
      </c>
    </row>
    <row r="54" spans="1:8" ht="12.75">
      <c r="A54" s="38">
        <v>2001</v>
      </c>
      <c r="B54" s="7">
        <v>297.9</v>
      </c>
      <c r="C54" s="7">
        <v>34.2</v>
      </c>
      <c r="D54" s="7">
        <v>93.6</v>
      </c>
      <c r="E54" s="7">
        <v>20.1</v>
      </c>
      <c r="F54" s="7">
        <v>34.8</v>
      </c>
      <c r="G54" s="12">
        <v>6.2</v>
      </c>
      <c r="H54" s="7">
        <v>13.1</v>
      </c>
    </row>
    <row r="55" spans="1:8" ht="12.75">
      <c r="A55" s="38">
        <v>2002</v>
      </c>
      <c r="B55" s="7">
        <v>291</v>
      </c>
      <c r="C55" s="7">
        <v>26.9</v>
      </c>
      <c r="D55" s="7">
        <v>86</v>
      </c>
      <c r="E55" s="7">
        <v>19</v>
      </c>
      <c r="F55" s="7">
        <v>37.7</v>
      </c>
      <c r="G55" s="12">
        <v>7.3</v>
      </c>
      <c r="H55" s="7">
        <v>16.9</v>
      </c>
    </row>
    <row r="56" spans="1:8" ht="12.75">
      <c r="A56" s="38">
        <v>2003</v>
      </c>
      <c r="B56" s="7">
        <v>280.8</v>
      </c>
      <c r="C56" s="7">
        <v>25.6</v>
      </c>
      <c r="D56" s="7">
        <v>78.5</v>
      </c>
      <c r="E56" s="7">
        <v>16.4</v>
      </c>
      <c r="F56" s="7">
        <v>44.2</v>
      </c>
      <c r="G56" s="12">
        <v>5.1</v>
      </c>
      <c r="H56" s="7">
        <v>14.5</v>
      </c>
    </row>
    <row r="57" spans="2:7" ht="12.75">
      <c r="B57" s="7"/>
      <c r="C57" s="7"/>
      <c r="D57" s="7"/>
      <c r="E57" s="7"/>
      <c r="F57" s="7"/>
      <c r="G57" s="7"/>
    </row>
  </sheetData>
  <mergeCells count="6">
    <mergeCell ref="A1:H1"/>
    <mergeCell ref="C4:H4"/>
    <mergeCell ref="A42:H42"/>
    <mergeCell ref="A25:H25"/>
    <mergeCell ref="A8:H8"/>
    <mergeCell ref="C5:E5"/>
  </mergeCells>
  <printOptions/>
  <pageMargins left="0.7874015748031497" right="0.5905511811023623" top="0.7874015748031497" bottom="0.7874015748031497" header="0.5118110236220472" footer="0.5118110236220472"/>
  <pageSetup firstPageNumber="10" useFirstPageNumber="1" horizontalDpi="600" verticalDpi="600" orientation="portrait" paperSize="9" r:id="rId2"/>
  <headerFooter alignWithMargins="0">
    <oddHeader>&amp;C- &amp;P -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6"/>
  <dimension ref="A1:H57"/>
  <sheetViews>
    <sheetView workbookViewId="0" topLeftCell="A38">
      <selection activeCell="E54" sqref="E54:E55"/>
    </sheetView>
  </sheetViews>
  <sheetFormatPr defaultColWidth="11.421875" defaultRowHeight="12.75"/>
  <cols>
    <col min="1" max="1" width="11.421875" style="1" customWidth="1"/>
    <col min="2" max="2" width="10.7109375" style="1" customWidth="1"/>
    <col min="3" max="3" width="11.28125" style="1" customWidth="1"/>
    <col min="4" max="8" width="10.7109375" style="1" customWidth="1"/>
  </cols>
  <sheetData>
    <row r="1" spans="1:8" ht="12.75">
      <c r="A1" s="133" t="s">
        <v>150</v>
      </c>
      <c r="B1" s="133"/>
      <c r="C1" s="133"/>
      <c r="D1" s="133"/>
      <c r="E1" s="133"/>
      <c r="F1" s="133"/>
      <c r="G1" s="133"/>
      <c r="H1" s="133"/>
    </row>
    <row r="2" spans="1:8" ht="12.75">
      <c r="A2" s="53"/>
      <c r="B2" s="53"/>
      <c r="C2" s="53"/>
      <c r="D2" s="53"/>
      <c r="E2" s="53"/>
      <c r="F2" s="53"/>
      <c r="G2" s="53"/>
      <c r="H2" s="53"/>
    </row>
    <row r="4" spans="1:8" ht="12.75">
      <c r="A4" s="2"/>
      <c r="B4" s="9"/>
      <c r="C4" s="134" t="s">
        <v>13</v>
      </c>
      <c r="D4" s="135"/>
      <c r="E4" s="135"/>
      <c r="F4" s="135"/>
      <c r="G4" s="135"/>
      <c r="H4" s="135"/>
    </row>
    <row r="5" spans="2:8" ht="12.75">
      <c r="B5" s="22"/>
      <c r="D5" s="25" t="s">
        <v>140</v>
      </c>
      <c r="E5" s="27" t="s">
        <v>25</v>
      </c>
      <c r="F5" s="8"/>
      <c r="G5" s="27" t="s">
        <v>31</v>
      </c>
      <c r="H5" s="28"/>
    </row>
    <row r="6" spans="2:8" ht="12.75">
      <c r="B6" s="22"/>
      <c r="D6" s="15" t="s">
        <v>21</v>
      </c>
      <c r="E6" s="27" t="s">
        <v>141</v>
      </c>
      <c r="F6" s="15" t="s">
        <v>28</v>
      </c>
      <c r="G6" s="27" t="s">
        <v>32</v>
      </c>
      <c r="H6" s="29"/>
    </row>
    <row r="7" spans="2:8" ht="12.75">
      <c r="B7" s="22"/>
      <c r="D7" s="15" t="s">
        <v>22</v>
      </c>
      <c r="E7" s="27" t="s">
        <v>26</v>
      </c>
      <c r="F7" s="15" t="s">
        <v>29</v>
      </c>
      <c r="G7" s="27" t="s">
        <v>33</v>
      </c>
      <c r="H7" s="29"/>
    </row>
    <row r="8" spans="2:8" ht="12.75">
      <c r="B8" s="22"/>
      <c r="D8" s="15" t="s">
        <v>23</v>
      </c>
      <c r="E8" s="27" t="s">
        <v>27</v>
      </c>
      <c r="F8" s="15" t="s">
        <v>30</v>
      </c>
      <c r="G8" s="27" t="s">
        <v>34</v>
      </c>
      <c r="H8" s="29"/>
    </row>
    <row r="9" spans="1:8" ht="12.75">
      <c r="A9" s="3"/>
      <c r="B9" s="10"/>
      <c r="C9" s="3"/>
      <c r="D9" s="16" t="s">
        <v>24</v>
      </c>
      <c r="E9" s="11" t="s">
        <v>146</v>
      </c>
      <c r="F9" s="17"/>
      <c r="G9" s="11" t="s">
        <v>35</v>
      </c>
      <c r="H9" s="30"/>
    </row>
    <row r="11" spans="1:8" ht="12.75" customHeight="1">
      <c r="A11" s="132" t="s">
        <v>0</v>
      </c>
      <c r="B11" s="132"/>
      <c r="C11" s="132"/>
      <c r="D11" s="132"/>
      <c r="E11" s="132"/>
      <c r="F11" s="132"/>
      <c r="G11" s="132"/>
      <c r="H11" s="132"/>
    </row>
    <row r="12" ht="12.75" customHeight="1"/>
    <row r="13" spans="1:8" ht="12.75" customHeight="1">
      <c r="A13" s="38">
        <v>1991</v>
      </c>
      <c r="B13" s="7">
        <f>'Tab1.1'!B9</f>
        <v>832.4000000000001</v>
      </c>
      <c r="C13" s="7">
        <v>20.3</v>
      </c>
      <c r="D13" s="7">
        <v>194.8</v>
      </c>
      <c r="E13" s="12">
        <v>8.1</v>
      </c>
      <c r="F13" s="13">
        <v>1.3</v>
      </c>
      <c r="G13" s="7">
        <v>25.9</v>
      </c>
      <c r="H13" s="110">
        <v>0</v>
      </c>
    </row>
    <row r="14" spans="1:8" ht="12.75" customHeight="1">
      <c r="A14" s="38">
        <v>1993</v>
      </c>
      <c r="B14" s="7">
        <f>'Tab1.1'!B11</f>
        <v>762.5999999999999</v>
      </c>
      <c r="C14" s="7">
        <v>13.3</v>
      </c>
      <c r="D14" s="7">
        <v>160.9</v>
      </c>
      <c r="E14" s="7">
        <v>11.4</v>
      </c>
      <c r="F14" s="13">
        <v>1.8</v>
      </c>
      <c r="G14" s="7">
        <v>31.6</v>
      </c>
      <c r="H14" s="110">
        <v>0</v>
      </c>
    </row>
    <row r="15" spans="1:8" ht="12.75" customHeight="1">
      <c r="A15" s="38">
        <v>1995</v>
      </c>
      <c r="B15" s="7">
        <f>'Tab1.1'!B13</f>
        <v>711.7</v>
      </c>
      <c r="C15" s="7">
        <v>29.8</v>
      </c>
      <c r="D15" s="7">
        <v>89.8</v>
      </c>
      <c r="E15" s="7">
        <v>47.4</v>
      </c>
      <c r="F15" s="13">
        <v>2.3</v>
      </c>
      <c r="G15" s="7">
        <v>31.8</v>
      </c>
      <c r="H15" s="110">
        <v>0</v>
      </c>
    </row>
    <row r="16" spans="1:8" ht="12.75" customHeight="1">
      <c r="A16" s="38">
        <v>1996</v>
      </c>
      <c r="B16" s="7">
        <f>'Tab1.1'!B14</f>
        <v>688.7</v>
      </c>
      <c r="C16" s="7">
        <v>23.9</v>
      </c>
      <c r="D16" s="7">
        <v>92.9</v>
      </c>
      <c r="E16" s="7">
        <v>38</v>
      </c>
      <c r="F16" s="13">
        <v>4.9</v>
      </c>
      <c r="G16" s="7">
        <v>34.2</v>
      </c>
      <c r="H16" s="13">
        <v>4.4</v>
      </c>
    </row>
    <row r="17" spans="1:8" ht="12.75" customHeight="1">
      <c r="A17" s="38">
        <v>1997</v>
      </c>
      <c r="B17" s="7">
        <f>'Tab1.1'!B15</f>
        <v>671</v>
      </c>
      <c r="C17" s="7">
        <v>27.6</v>
      </c>
      <c r="D17" s="7">
        <v>76.1</v>
      </c>
      <c r="E17" s="7">
        <v>47.3</v>
      </c>
      <c r="F17" s="13">
        <v>4</v>
      </c>
      <c r="G17" s="7">
        <v>40.2</v>
      </c>
      <c r="H17" s="13">
        <v>2.4</v>
      </c>
    </row>
    <row r="18" spans="1:8" ht="12.75" customHeight="1">
      <c r="A18" s="38">
        <v>1998</v>
      </c>
      <c r="B18" s="7">
        <f>'Tab1.1'!B16</f>
        <v>668.5999999999999</v>
      </c>
      <c r="C18" s="7">
        <v>32</v>
      </c>
      <c r="D18" s="7">
        <v>66.4</v>
      </c>
      <c r="E18" s="7">
        <v>53.9</v>
      </c>
      <c r="F18" s="13">
        <v>3.4</v>
      </c>
      <c r="G18" s="7">
        <v>44.5</v>
      </c>
      <c r="H18" s="12">
        <v>5</v>
      </c>
    </row>
    <row r="19" spans="1:8" ht="12.75" customHeight="1">
      <c r="A19" s="38">
        <v>1999</v>
      </c>
      <c r="B19" s="7">
        <f>'Tab1.1'!B17</f>
        <v>654.1</v>
      </c>
      <c r="C19" s="7">
        <v>37.5</v>
      </c>
      <c r="D19" s="7">
        <v>45.3</v>
      </c>
      <c r="E19" s="7">
        <v>70.5</v>
      </c>
      <c r="F19" s="13">
        <v>3.7</v>
      </c>
      <c r="G19" s="7">
        <v>46.8</v>
      </c>
      <c r="H19" s="13">
        <v>4.7</v>
      </c>
    </row>
    <row r="20" spans="1:8" ht="12.75" customHeight="1">
      <c r="A20" s="38">
        <v>2000</v>
      </c>
      <c r="B20" s="7">
        <f>'Tab1.1'!B18</f>
        <v>646.1999999999999</v>
      </c>
      <c r="C20" s="7">
        <v>39.8</v>
      </c>
      <c r="D20" s="7">
        <v>35.8</v>
      </c>
      <c r="E20" s="7">
        <v>85.8</v>
      </c>
      <c r="F20" s="13">
        <v>3.4</v>
      </c>
      <c r="G20" s="7">
        <v>50.9</v>
      </c>
      <c r="H20" s="13">
        <v>3</v>
      </c>
    </row>
    <row r="21" spans="1:8" ht="12.75" customHeight="1">
      <c r="A21" s="38">
        <v>2001</v>
      </c>
      <c r="B21" s="7">
        <f>'Tab1.1'!B19</f>
        <v>619.0999999999999</v>
      </c>
      <c r="C21" s="7">
        <v>40.6</v>
      </c>
      <c r="D21" s="7">
        <v>27.9</v>
      </c>
      <c r="E21" s="7">
        <v>91.7</v>
      </c>
      <c r="F21" s="13">
        <v>3</v>
      </c>
      <c r="G21" s="7">
        <v>50.6</v>
      </c>
      <c r="H21" s="13">
        <v>4.3</v>
      </c>
    </row>
    <row r="22" spans="1:8" ht="12.75" customHeight="1">
      <c r="A22" s="38">
        <v>2002</v>
      </c>
      <c r="B22" s="7">
        <f>'Tab1.1'!B20</f>
        <v>608.4</v>
      </c>
      <c r="C22" s="7">
        <v>43</v>
      </c>
      <c r="D22" s="7">
        <v>22.2</v>
      </c>
      <c r="E22" s="7">
        <v>93.8</v>
      </c>
      <c r="F22" s="13">
        <v>4.5</v>
      </c>
      <c r="G22" s="7">
        <v>57.3</v>
      </c>
      <c r="H22" s="13">
        <v>4.8</v>
      </c>
    </row>
    <row r="23" spans="1:8" ht="12.75" customHeight="1">
      <c r="A23" s="38">
        <v>2003</v>
      </c>
      <c r="B23" s="7">
        <v>586.4</v>
      </c>
      <c r="C23" s="7">
        <v>37.2</v>
      </c>
      <c r="D23" s="7">
        <v>18.2</v>
      </c>
      <c r="E23" s="7">
        <v>95.2</v>
      </c>
      <c r="F23" s="12">
        <v>5.7</v>
      </c>
      <c r="G23" s="7">
        <v>55.3</v>
      </c>
      <c r="H23" s="12">
        <v>6.3</v>
      </c>
    </row>
    <row r="24" spans="1:8" ht="12.75" customHeight="1">
      <c r="A24" s="19"/>
      <c r="B24" s="7"/>
      <c r="C24" s="7"/>
      <c r="D24" s="7"/>
      <c r="E24" s="7"/>
      <c r="F24" s="7"/>
      <c r="G24" s="7"/>
      <c r="H24" s="7"/>
    </row>
    <row r="25" ht="12.75" customHeight="1"/>
    <row r="26" spans="1:8" ht="12.75" customHeight="1">
      <c r="A26" s="132" t="s">
        <v>2</v>
      </c>
      <c r="B26" s="132"/>
      <c r="C26" s="132"/>
      <c r="D26" s="132"/>
      <c r="E26" s="132"/>
      <c r="F26" s="132"/>
      <c r="G26" s="132"/>
      <c r="H26" s="132"/>
    </row>
    <row r="27" ht="12.75" customHeight="1"/>
    <row r="28" spans="1:8" ht="12.75" customHeight="1">
      <c r="A28" s="38">
        <v>1991</v>
      </c>
      <c r="B28" s="7">
        <f>'Tab1.1'!B26</f>
        <v>431.8</v>
      </c>
      <c r="C28" s="7">
        <v>13.5</v>
      </c>
      <c r="D28" s="7">
        <v>99.5</v>
      </c>
      <c r="E28" s="13">
        <v>4.3</v>
      </c>
      <c r="F28" s="13">
        <v>0.4</v>
      </c>
      <c r="G28" s="7">
        <v>13.5</v>
      </c>
      <c r="H28" s="110">
        <v>0</v>
      </c>
    </row>
    <row r="29" spans="1:8" ht="12.75" customHeight="1">
      <c r="A29" s="38">
        <v>1993</v>
      </c>
      <c r="B29" s="7">
        <f>'Tab1.1'!B28</f>
        <v>402</v>
      </c>
      <c r="C29" s="12">
        <v>9.6</v>
      </c>
      <c r="D29" s="7">
        <v>85.3</v>
      </c>
      <c r="E29" s="12">
        <v>6.9</v>
      </c>
      <c r="F29" s="13">
        <v>0.5</v>
      </c>
      <c r="G29" s="7">
        <v>16.8</v>
      </c>
      <c r="H29" s="110">
        <v>0</v>
      </c>
    </row>
    <row r="30" spans="1:8" ht="12.75" customHeight="1">
      <c r="A30" s="38">
        <v>1995</v>
      </c>
      <c r="B30" s="7">
        <f>'Tab1.1'!B30</f>
        <v>373</v>
      </c>
      <c r="C30" s="7">
        <v>18.3</v>
      </c>
      <c r="D30" s="7">
        <v>51.7</v>
      </c>
      <c r="E30" s="7">
        <v>26.2</v>
      </c>
      <c r="F30" s="13">
        <v>1</v>
      </c>
      <c r="G30" s="7">
        <v>13.5</v>
      </c>
      <c r="H30" s="110">
        <v>0</v>
      </c>
    </row>
    <row r="31" spans="1:8" ht="12.75" customHeight="1">
      <c r="A31" s="38">
        <v>1996</v>
      </c>
      <c r="B31" s="7">
        <f>'Tab1.1'!B31</f>
        <v>363</v>
      </c>
      <c r="C31" s="7">
        <v>16.1</v>
      </c>
      <c r="D31" s="7">
        <v>51.8</v>
      </c>
      <c r="E31" s="7">
        <v>22.3</v>
      </c>
      <c r="F31" s="13">
        <v>2.3</v>
      </c>
      <c r="G31" s="7">
        <v>15.9</v>
      </c>
      <c r="H31" s="13">
        <v>2</v>
      </c>
    </row>
    <row r="32" spans="1:8" ht="12.75" customHeight="1">
      <c r="A32" s="38">
        <v>1997</v>
      </c>
      <c r="B32" s="7">
        <f>'Tab1.1'!B32</f>
        <v>346.70000000000005</v>
      </c>
      <c r="C32" s="7">
        <v>19.2</v>
      </c>
      <c r="D32" s="7">
        <v>43.2</v>
      </c>
      <c r="E32" s="7">
        <v>23.9</v>
      </c>
      <c r="F32" s="13">
        <v>2</v>
      </c>
      <c r="G32" s="7">
        <v>18.3</v>
      </c>
      <c r="H32" s="13">
        <v>1.3</v>
      </c>
    </row>
    <row r="33" spans="1:8" ht="12.75" customHeight="1">
      <c r="A33" s="38">
        <v>1998</v>
      </c>
      <c r="B33" s="7">
        <f>'Tab1.1'!B33</f>
        <v>348.1</v>
      </c>
      <c r="C33" s="7">
        <v>22.9</v>
      </c>
      <c r="D33" s="7">
        <v>37.6</v>
      </c>
      <c r="E33" s="7">
        <v>28.1</v>
      </c>
      <c r="F33" s="13">
        <v>1.8</v>
      </c>
      <c r="G33" s="7">
        <v>21.9</v>
      </c>
      <c r="H33" s="13">
        <v>3</v>
      </c>
    </row>
    <row r="34" spans="1:8" ht="12.75" customHeight="1">
      <c r="A34" s="38">
        <v>1999</v>
      </c>
      <c r="B34" s="7">
        <f>'Tab1.1'!B34</f>
        <v>340.5</v>
      </c>
      <c r="C34" s="7">
        <v>26</v>
      </c>
      <c r="D34" s="7">
        <v>25.7</v>
      </c>
      <c r="E34" s="7">
        <v>39.5</v>
      </c>
      <c r="F34" s="13">
        <v>1.9</v>
      </c>
      <c r="G34" s="7">
        <v>20</v>
      </c>
      <c r="H34" s="13">
        <v>2.5</v>
      </c>
    </row>
    <row r="35" spans="1:8" ht="12.75" customHeight="1">
      <c r="A35" s="38">
        <v>2000</v>
      </c>
      <c r="B35" s="7">
        <f>'Tab1.1'!B35</f>
        <v>334.3</v>
      </c>
      <c r="C35" s="7">
        <v>28.5</v>
      </c>
      <c r="D35" s="7">
        <v>18.7</v>
      </c>
      <c r="E35" s="7">
        <v>47.5</v>
      </c>
      <c r="F35" s="13">
        <v>0.8</v>
      </c>
      <c r="G35" s="7">
        <v>21</v>
      </c>
      <c r="H35" s="13">
        <v>1.6</v>
      </c>
    </row>
    <row r="36" spans="1:8" ht="12.75" customHeight="1">
      <c r="A36" s="38">
        <v>2001</v>
      </c>
      <c r="B36" s="7">
        <f>'Tab1.1'!B36</f>
        <v>321.09999999999997</v>
      </c>
      <c r="C36" s="7">
        <v>29.5</v>
      </c>
      <c r="D36" s="7">
        <v>15.3</v>
      </c>
      <c r="E36" s="7">
        <v>50.8</v>
      </c>
      <c r="F36" s="13">
        <v>1.1</v>
      </c>
      <c r="G36" s="7">
        <v>21.5</v>
      </c>
      <c r="H36" s="13">
        <v>2.8</v>
      </c>
    </row>
    <row r="37" spans="1:8" ht="12.75" customHeight="1">
      <c r="A37" s="38">
        <v>2002</v>
      </c>
      <c r="B37" s="7">
        <f>'Tab1.1'!B37</f>
        <v>317.5</v>
      </c>
      <c r="C37" s="7">
        <v>29.2</v>
      </c>
      <c r="D37" s="7">
        <v>12.2</v>
      </c>
      <c r="E37" s="7">
        <v>49.6</v>
      </c>
      <c r="F37" s="13">
        <v>2.2</v>
      </c>
      <c r="G37" s="7">
        <v>24.4</v>
      </c>
      <c r="H37" s="13">
        <v>3.1</v>
      </c>
    </row>
    <row r="38" spans="1:8" ht="12.75" customHeight="1">
      <c r="A38" s="38">
        <v>2003</v>
      </c>
      <c r="B38" s="7">
        <v>305.6</v>
      </c>
      <c r="C38" s="7">
        <v>26</v>
      </c>
      <c r="D38" s="7">
        <v>10.9</v>
      </c>
      <c r="E38" s="7">
        <v>51.3</v>
      </c>
      <c r="F38" s="13">
        <v>1.7</v>
      </c>
      <c r="G38" s="7">
        <v>23.9</v>
      </c>
      <c r="H38" s="13">
        <v>4.8</v>
      </c>
    </row>
    <row r="39" spans="1:8" ht="12.75" customHeight="1">
      <c r="A39" s="19"/>
      <c r="B39" s="7"/>
      <c r="C39" s="7"/>
      <c r="D39" s="7"/>
      <c r="E39" s="7"/>
      <c r="F39" s="7"/>
      <c r="G39" s="7"/>
      <c r="H39" s="7"/>
    </row>
    <row r="40" ht="12.75" customHeight="1"/>
    <row r="41" spans="1:8" ht="12.75" customHeight="1">
      <c r="A41" s="132" t="s">
        <v>1</v>
      </c>
      <c r="B41" s="132"/>
      <c r="C41" s="132"/>
      <c r="D41" s="132"/>
      <c r="E41" s="132"/>
      <c r="F41" s="132"/>
      <c r="G41" s="132"/>
      <c r="H41" s="132"/>
    </row>
    <row r="42" ht="12.75" customHeight="1"/>
    <row r="43" spans="1:8" ht="12.75" customHeight="1">
      <c r="A43" s="38">
        <v>1991</v>
      </c>
      <c r="B43" s="7">
        <f>'Tab1.1'!B43</f>
        <v>400.6</v>
      </c>
      <c r="C43" s="12">
        <v>6.8</v>
      </c>
      <c r="D43" s="7">
        <v>95.3</v>
      </c>
      <c r="E43" s="13">
        <v>3.8</v>
      </c>
      <c r="F43" s="13">
        <v>0.9</v>
      </c>
      <c r="G43" s="7">
        <v>12.3</v>
      </c>
      <c r="H43" s="110">
        <v>0</v>
      </c>
    </row>
    <row r="44" spans="1:8" ht="12.75" customHeight="1">
      <c r="A44" s="38">
        <v>1993</v>
      </c>
      <c r="B44" s="7">
        <f>'Tab1.1'!B45</f>
        <v>360.6</v>
      </c>
      <c r="C44" s="13">
        <v>3.8</v>
      </c>
      <c r="D44" s="7">
        <v>75.6</v>
      </c>
      <c r="E44" s="13">
        <v>4.6</v>
      </c>
      <c r="F44" s="13">
        <v>1.3</v>
      </c>
      <c r="G44" s="7">
        <v>14.8</v>
      </c>
      <c r="H44" s="110">
        <v>0</v>
      </c>
    </row>
    <row r="45" spans="1:8" ht="12.75" customHeight="1">
      <c r="A45" s="38">
        <v>1995</v>
      </c>
      <c r="B45" s="7">
        <f>'Tab1.1'!B47</f>
        <v>338.70000000000005</v>
      </c>
      <c r="C45" s="7">
        <v>11.5</v>
      </c>
      <c r="D45" s="7">
        <v>38.1</v>
      </c>
      <c r="E45" s="7">
        <v>21.2</v>
      </c>
      <c r="F45" s="13">
        <v>1.4</v>
      </c>
      <c r="G45" s="7">
        <v>18.1</v>
      </c>
      <c r="H45" s="110">
        <v>0</v>
      </c>
    </row>
    <row r="46" spans="1:8" ht="12.75" customHeight="1">
      <c r="A46" s="38">
        <v>1996</v>
      </c>
      <c r="B46" s="7">
        <f>'Tab1.1'!B48</f>
        <v>325.5</v>
      </c>
      <c r="C46" s="12">
        <v>7.8</v>
      </c>
      <c r="D46" s="7">
        <v>41.2</v>
      </c>
      <c r="E46" s="7">
        <v>15.7</v>
      </c>
      <c r="F46" s="13">
        <v>2.6</v>
      </c>
      <c r="G46" s="7">
        <v>18.2</v>
      </c>
      <c r="H46" s="13">
        <v>2.4</v>
      </c>
    </row>
    <row r="47" spans="1:8" ht="12.75" customHeight="1">
      <c r="A47" s="38">
        <v>1997</v>
      </c>
      <c r="B47" s="7">
        <f>'Tab1.1'!B49</f>
        <v>324.3</v>
      </c>
      <c r="C47" s="12">
        <v>8.4</v>
      </c>
      <c r="D47" s="7">
        <v>32.9</v>
      </c>
      <c r="E47" s="7">
        <v>23.5</v>
      </c>
      <c r="F47" s="13">
        <v>2</v>
      </c>
      <c r="G47" s="7">
        <v>22</v>
      </c>
      <c r="H47" s="13">
        <v>1.1</v>
      </c>
    </row>
    <row r="48" spans="1:8" ht="12.75" customHeight="1">
      <c r="A48" s="38">
        <v>1998</v>
      </c>
      <c r="B48" s="7">
        <f>'Tab1.1'!B50</f>
        <v>320.5</v>
      </c>
      <c r="C48" s="12">
        <v>9</v>
      </c>
      <c r="D48" s="7">
        <v>28.8</v>
      </c>
      <c r="E48" s="7">
        <v>25.8</v>
      </c>
      <c r="F48" s="13">
        <v>1.5</v>
      </c>
      <c r="G48" s="7">
        <v>22.6</v>
      </c>
      <c r="H48" s="13">
        <v>2</v>
      </c>
    </row>
    <row r="49" spans="1:8" ht="12.75" customHeight="1">
      <c r="A49" s="38">
        <v>1999</v>
      </c>
      <c r="B49" s="7">
        <f>'Tab1.1'!B51</f>
        <v>313.9</v>
      </c>
      <c r="C49" s="7">
        <v>11.5</v>
      </c>
      <c r="D49" s="7">
        <v>19.6</v>
      </c>
      <c r="E49" s="7">
        <v>31.1</v>
      </c>
      <c r="F49" s="13">
        <v>1.9</v>
      </c>
      <c r="G49" s="7">
        <v>26.8</v>
      </c>
      <c r="H49" s="13">
        <v>2.1</v>
      </c>
    </row>
    <row r="50" spans="1:8" ht="12.75" customHeight="1">
      <c r="A50" s="38">
        <v>2000</v>
      </c>
      <c r="B50" s="7">
        <f>'Tab1.1'!B52</f>
        <v>311.9</v>
      </c>
      <c r="C50" s="7">
        <v>11.2</v>
      </c>
      <c r="D50" s="7">
        <v>17</v>
      </c>
      <c r="E50" s="7">
        <v>38.3</v>
      </c>
      <c r="F50" s="13">
        <v>2.6</v>
      </c>
      <c r="G50" s="7">
        <v>29.9</v>
      </c>
      <c r="H50" s="13">
        <v>1.4</v>
      </c>
    </row>
    <row r="51" spans="1:8" ht="12.75" customHeight="1">
      <c r="A51" s="38">
        <v>2001</v>
      </c>
      <c r="B51" s="7">
        <f>'Tab1.1'!B53</f>
        <v>297.9</v>
      </c>
      <c r="C51" s="7">
        <v>11.1</v>
      </c>
      <c r="D51" s="7">
        <v>12.7</v>
      </c>
      <c r="E51" s="7">
        <v>40.9</v>
      </c>
      <c r="F51" s="13">
        <v>1.9</v>
      </c>
      <c r="G51" s="7">
        <v>29.1</v>
      </c>
      <c r="H51" s="13">
        <v>1.4</v>
      </c>
    </row>
    <row r="52" spans="1:8" ht="12.75" customHeight="1">
      <c r="A52" s="38">
        <v>2002</v>
      </c>
      <c r="B52" s="7">
        <f>'Tab1.1'!B54</f>
        <v>291</v>
      </c>
      <c r="C52" s="7">
        <v>13.7</v>
      </c>
      <c r="D52" s="7">
        <v>10</v>
      </c>
      <c r="E52" s="7">
        <v>44.2</v>
      </c>
      <c r="F52" s="13">
        <v>2.3</v>
      </c>
      <c r="G52" s="7">
        <v>32.9</v>
      </c>
      <c r="H52" s="13">
        <v>1.6</v>
      </c>
    </row>
    <row r="53" spans="1:8" ht="12.75" customHeight="1">
      <c r="A53" s="38">
        <v>2003</v>
      </c>
      <c r="B53" s="7">
        <v>280.8</v>
      </c>
      <c r="C53" s="7">
        <v>11.2</v>
      </c>
      <c r="D53" s="12">
        <v>7.3</v>
      </c>
      <c r="E53" s="7">
        <v>43.8</v>
      </c>
      <c r="F53" s="13">
        <v>4</v>
      </c>
      <c r="G53" s="7">
        <v>31.4</v>
      </c>
      <c r="H53" s="13">
        <v>4.8</v>
      </c>
    </row>
    <row r="54" ht="12.75" customHeight="1"/>
    <row r="55" ht="12.75" customHeight="1"/>
    <row r="56" ht="12.75" customHeight="1">
      <c r="A56" s="1" t="s">
        <v>144</v>
      </c>
    </row>
    <row r="57" ht="12.75">
      <c r="A57" s="1" t="s">
        <v>36</v>
      </c>
    </row>
  </sheetData>
  <mergeCells count="5">
    <mergeCell ref="A26:H26"/>
    <mergeCell ref="A41:H41"/>
    <mergeCell ref="A1:H1"/>
    <mergeCell ref="C4:H4"/>
    <mergeCell ref="A11:H11"/>
  </mergeCells>
  <printOptions/>
  <pageMargins left="0.7874015748031497" right="0.7874015748031497" top="0.7874015748031497" bottom="0.5905511811023623" header="0.5118110236220472" footer="0.5118110236220472"/>
  <pageSetup firstPageNumber="11" useFirstPageNumber="1" horizontalDpi="600" verticalDpi="600" orientation="portrait" paperSize="9" r:id="rId2"/>
  <headerFooter alignWithMargins="0">
    <oddHeader>&amp;C- &amp;P -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7"/>
  <dimension ref="A1:F56"/>
  <sheetViews>
    <sheetView workbookViewId="0" topLeftCell="A1">
      <pane ySplit="6" topLeftCell="BM32" activePane="bottomLeft" state="frozen"/>
      <selection pane="topLeft" activeCell="A1" sqref="A1:G1"/>
      <selection pane="bottomLeft" activeCell="C58" sqref="C58"/>
    </sheetView>
  </sheetViews>
  <sheetFormatPr defaultColWidth="11.421875" defaultRowHeight="12.75"/>
  <cols>
    <col min="1" max="1" width="20.7109375" style="1" customWidth="1"/>
    <col min="2" max="6" width="11.421875" style="1" customWidth="1"/>
  </cols>
  <sheetData>
    <row r="1" spans="1:6" ht="12.75">
      <c r="A1" s="133" t="s">
        <v>151</v>
      </c>
      <c r="B1" s="133"/>
      <c r="C1" s="133"/>
      <c r="D1" s="133"/>
      <c r="E1" s="133"/>
      <c r="F1" s="133"/>
    </row>
    <row r="2" spans="1:6" ht="12.75">
      <c r="A2" s="89"/>
      <c r="B2" s="89"/>
      <c r="C2" s="89"/>
      <c r="D2" s="89"/>
      <c r="E2" s="89"/>
      <c r="F2" s="89"/>
    </row>
    <row r="4" spans="1:6" ht="12.75">
      <c r="A4" s="2"/>
      <c r="B4" s="9"/>
      <c r="C4" s="134" t="s">
        <v>39</v>
      </c>
      <c r="D4" s="135"/>
      <c r="E4" s="135"/>
      <c r="F4" s="135"/>
    </row>
    <row r="5" spans="1:6" ht="12.75">
      <c r="A5" s="27" t="s">
        <v>43</v>
      </c>
      <c r="B5" s="31" t="s">
        <v>0</v>
      </c>
      <c r="C5" s="25" t="s">
        <v>37</v>
      </c>
      <c r="D5" s="136" t="s">
        <v>4</v>
      </c>
      <c r="E5" s="138"/>
      <c r="F5" s="26" t="s">
        <v>42</v>
      </c>
    </row>
    <row r="6" spans="1:6" ht="12.75">
      <c r="A6" s="3"/>
      <c r="B6" s="10"/>
      <c r="C6" s="16" t="s">
        <v>38</v>
      </c>
      <c r="D6" s="5" t="s">
        <v>40</v>
      </c>
      <c r="E6" s="11" t="s">
        <v>41</v>
      </c>
      <c r="F6" s="32" t="s">
        <v>38</v>
      </c>
    </row>
    <row r="8" spans="1:6" ht="12.75">
      <c r="A8" s="132" t="s">
        <v>0</v>
      </c>
      <c r="B8" s="132"/>
      <c r="C8" s="132"/>
      <c r="D8" s="132"/>
      <c r="E8" s="132"/>
      <c r="F8" s="132"/>
    </row>
    <row r="10" spans="1:6" ht="12.75">
      <c r="A10" s="38">
        <v>1991</v>
      </c>
      <c r="B10" s="7">
        <f>'Tab1.1'!B9</f>
        <v>832.4000000000001</v>
      </c>
      <c r="C10" s="7">
        <v>241.1</v>
      </c>
      <c r="D10" s="7">
        <v>210</v>
      </c>
      <c r="E10" s="7">
        <v>31.1</v>
      </c>
      <c r="F10" s="7">
        <v>591.3</v>
      </c>
    </row>
    <row r="11" spans="1:6" ht="12.75">
      <c r="A11" s="38">
        <v>1992</v>
      </c>
      <c r="B11" s="7">
        <f>'Tab1.1'!B10</f>
        <v>791.8000000000001</v>
      </c>
      <c r="C11" s="7">
        <v>210.8</v>
      </c>
      <c r="D11" s="7">
        <v>175.9</v>
      </c>
      <c r="E11" s="7">
        <v>34.90000000000006</v>
      </c>
      <c r="F11" s="7">
        <v>581</v>
      </c>
    </row>
    <row r="12" spans="1:6" ht="12.75">
      <c r="A12" s="38">
        <v>1993</v>
      </c>
      <c r="B12" s="7">
        <f>'Tab1.1'!B11</f>
        <v>762.5999999999999</v>
      </c>
      <c r="C12" s="7">
        <v>201.6</v>
      </c>
      <c r="D12" s="7">
        <v>165.5</v>
      </c>
      <c r="E12" s="7">
        <v>36.09999999999991</v>
      </c>
      <c r="F12" s="7">
        <v>561</v>
      </c>
    </row>
    <row r="13" spans="1:6" ht="12.75">
      <c r="A13" s="38">
        <v>1994</v>
      </c>
      <c r="B13" s="7">
        <f>'Tab1.1'!B12</f>
        <v>716.5</v>
      </c>
      <c r="C13" s="7">
        <v>183.3</v>
      </c>
      <c r="D13" s="7">
        <v>157</v>
      </c>
      <c r="E13" s="7">
        <v>26.3</v>
      </c>
      <c r="F13" s="7">
        <v>532.8</v>
      </c>
    </row>
    <row r="14" spans="1:6" ht="12.75">
      <c r="A14" s="38">
        <v>1995</v>
      </c>
      <c r="B14" s="7">
        <f>'Tab1.1'!B13</f>
        <v>711.7</v>
      </c>
      <c r="C14" s="7">
        <v>172.8</v>
      </c>
      <c r="D14" s="7">
        <v>148</v>
      </c>
      <c r="E14" s="7">
        <v>24.800000000000068</v>
      </c>
      <c r="F14" s="7">
        <v>538.9</v>
      </c>
    </row>
    <row r="15" spans="1:6" ht="12.75">
      <c r="A15" s="38">
        <v>1996</v>
      </c>
      <c r="B15" s="7">
        <f>'Tab1.1'!B14</f>
        <v>688.7</v>
      </c>
      <c r="C15" s="7">
        <v>162.1</v>
      </c>
      <c r="D15" s="7">
        <v>141.1</v>
      </c>
      <c r="E15" s="7">
        <v>21</v>
      </c>
      <c r="F15" s="7">
        <v>527.1</v>
      </c>
    </row>
    <row r="16" spans="1:6" ht="12.75">
      <c r="A16" s="38">
        <v>1997</v>
      </c>
      <c r="B16" s="7">
        <f>'Tab1.1'!B15</f>
        <v>671</v>
      </c>
      <c r="C16" s="7">
        <v>163.6</v>
      </c>
      <c r="D16" s="7">
        <v>145.7</v>
      </c>
      <c r="E16" s="7">
        <v>17.9</v>
      </c>
      <c r="F16" s="7">
        <v>507.4</v>
      </c>
    </row>
    <row r="17" spans="1:6" ht="12.75">
      <c r="A17" s="38">
        <v>1998</v>
      </c>
      <c r="B17" s="7">
        <f>'Tab1.1'!B16</f>
        <v>668.5999999999999</v>
      </c>
      <c r="C17" s="7">
        <v>166.9</v>
      </c>
      <c r="D17" s="7">
        <v>147.3</v>
      </c>
      <c r="E17" s="7">
        <v>19.59999999999991</v>
      </c>
      <c r="F17" s="7">
        <v>501.7</v>
      </c>
    </row>
    <row r="18" spans="1:6" ht="12.75">
      <c r="A18" s="38">
        <v>1999</v>
      </c>
      <c r="B18" s="7">
        <f>'Tab1.1'!B17</f>
        <v>654.1</v>
      </c>
      <c r="C18" s="7">
        <v>173.5</v>
      </c>
      <c r="D18" s="7">
        <v>158</v>
      </c>
      <c r="E18" s="7">
        <v>15.5</v>
      </c>
      <c r="F18" s="7">
        <v>480.6</v>
      </c>
    </row>
    <row r="19" spans="1:6" ht="12.75">
      <c r="A19" s="38">
        <v>2000</v>
      </c>
      <c r="B19" s="7">
        <f>'Tab1.1'!B18</f>
        <v>646.1999999999999</v>
      </c>
      <c r="C19" s="7">
        <v>180.6</v>
      </c>
      <c r="D19" s="7">
        <v>159.6</v>
      </c>
      <c r="E19" s="7">
        <v>20.999999999999915</v>
      </c>
      <c r="F19" s="7">
        <v>465.6</v>
      </c>
    </row>
    <row r="20" spans="1:6" ht="12.75">
      <c r="A20" s="38">
        <v>2001</v>
      </c>
      <c r="B20" s="7">
        <f>'Tab1.1'!B19</f>
        <v>619.0999999999999</v>
      </c>
      <c r="C20" s="7">
        <v>176.9</v>
      </c>
      <c r="D20" s="7">
        <v>153.8</v>
      </c>
      <c r="E20" s="7">
        <v>23.1</v>
      </c>
      <c r="F20" s="7">
        <v>442.1</v>
      </c>
    </row>
    <row r="21" spans="1:6" ht="12.75">
      <c r="A21" s="38">
        <v>2002</v>
      </c>
      <c r="B21" s="7">
        <f>'Tab1.1'!B20</f>
        <v>608.4</v>
      </c>
      <c r="C21" s="7">
        <v>180.1</v>
      </c>
      <c r="D21" s="7">
        <v>152.4</v>
      </c>
      <c r="E21" s="7">
        <v>27.7</v>
      </c>
      <c r="F21" s="7">
        <v>428.3</v>
      </c>
    </row>
    <row r="22" spans="1:6" ht="12.75">
      <c r="A22" s="38">
        <v>2003</v>
      </c>
      <c r="B22" s="7">
        <v>586.4</v>
      </c>
      <c r="C22" s="7">
        <v>170.4</v>
      </c>
      <c r="D22" s="7">
        <v>144.9</v>
      </c>
      <c r="E22" s="7">
        <v>25.5</v>
      </c>
      <c r="F22" s="7">
        <v>415.9</v>
      </c>
    </row>
    <row r="23" spans="1:6" ht="12.75">
      <c r="A23" s="19"/>
      <c r="B23" s="7"/>
      <c r="C23" s="7"/>
      <c r="D23" s="7"/>
      <c r="E23" s="7"/>
      <c r="F23" s="7"/>
    </row>
    <row r="25" spans="1:6" ht="12.75">
      <c r="A25" s="132" t="s">
        <v>2</v>
      </c>
      <c r="B25" s="132"/>
      <c r="C25" s="132"/>
      <c r="D25" s="132"/>
      <c r="E25" s="132"/>
      <c r="F25" s="132"/>
    </row>
    <row r="27" spans="1:6" ht="12.75">
      <c r="A27" s="38">
        <v>1991</v>
      </c>
      <c r="B27" s="7">
        <f>'Tab1.1'!B26</f>
        <v>431.8</v>
      </c>
      <c r="C27" s="7">
        <v>129.8</v>
      </c>
      <c r="D27" s="7">
        <v>118</v>
      </c>
      <c r="E27" s="7">
        <v>11.8</v>
      </c>
      <c r="F27" s="7">
        <v>302</v>
      </c>
    </row>
    <row r="28" spans="1:6" ht="12.75">
      <c r="A28" s="38">
        <v>1992</v>
      </c>
      <c r="B28" s="7">
        <f>'Tab1.1'!B27</f>
        <v>410.9</v>
      </c>
      <c r="C28" s="7">
        <v>112.9</v>
      </c>
      <c r="D28" s="7">
        <v>99.8</v>
      </c>
      <c r="E28" s="7">
        <v>13.1</v>
      </c>
      <c r="F28" s="7">
        <v>298</v>
      </c>
    </row>
    <row r="29" spans="1:6" ht="12.75">
      <c r="A29" s="38">
        <v>1993</v>
      </c>
      <c r="B29" s="7">
        <f>'Tab1.1'!B28</f>
        <v>402</v>
      </c>
      <c r="C29" s="7">
        <v>111.2</v>
      </c>
      <c r="D29" s="7">
        <v>95.5</v>
      </c>
      <c r="E29" s="7">
        <v>15.7</v>
      </c>
      <c r="F29" s="7">
        <v>290.8</v>
      </c>
    </row>
    <row r="30" spans="1:6" ht="12.75">
      <c r="A30" s="38">
        <v>1994</v>
      </c>
      <c r="B30" s="7">
        <f>'Tab1.1'!B29</f>
        <v>380.4</v>
      </c>
      <c r="C30" s="7">
        <v>106.2</v>
      </c>
      <c r="D30" s="7">
        <v>93.9</v>
      </c>
      <c r="E30" s="7">
        <v>12.3</v>
      </c>
      <c r="F30" s="7">
        <v>274.2</v>
      </c>
    </row>
    <row r="31" spans="1:6" ht="12.75">
      <c r="A31" s="38">
        <v>1995</v>
      </c>
      <c r="B31" s="7">
        <f>'Tab1.1'!B30</f>
        <v>373</v>
      </c>
      <c r="C31" s="7">
        <v>100.5</v>
      </c>
      <c r="D31" s="7">
        <v>90.2</v>
      </c>
      <c r="E31" s="7">
        <v>10.3</v>
      </c>
      <c r="F31" s="7">
        <v>272.5</v>
      </c>
    </row>
    <row r="32" spans="1:6" ht="12.75">
      <c r="A32" s="38">
        <v>1996</v>
      </c>
      <c r="B32" s="7">
        <f>'Tab1.1'!B31</f>
        <v>363</v>
      </c>
      <c r="C32" s="7">
        <v>96</v>
      </c>
      <c r="D32" s="7">
        <v>86.4</v>
      </c>
      <c r="E32" s="12">
        <v>9.599999999999994</v>
      </c>
      <c r="F32" s="7">
        <v>267</v>
      </c>
    </row>
    <row r="33" spans="1:6" ht="12.75">
      <c r="A33" s="38">
        <v>1997</v>
      </c>
      <c r="B33" s="7">
        <f>'Tab1.1'!B32</f>
        <v>346.70000000000005</v>
      </c>
      <c r="C33" s="7">
        <v>94.3</v>
      </c>
      <c r="D33" s="7">
        <v>85.1</v>
      </c>
      <c r="E33" s="12">
        <v>9.200000000000045</v>
      </c>
      <c r="F33" s="7">
        <v>252.4</v>
      </c>
    </row>
    <row r="34" spans="1:6" ht="12.75">
      <c r="A34" s="38">
        <v>1998</v>
      </c>
      <c r="B34" s="7">
        <f>'Tab1.1'!B33</f>
        <v>348.1</v>
      </c>
      <c r="C34" s="7">
        <v>97.1</v>
      </c>
      <c r="D34" s="7">
        <v>84.8</v>
      </c>
      <c r="E34" s="7">
        <v>12.3</v>
      </c>
      <c r="F34" s="7">
        <v>251</v>
      </c>
    </row>
    <row r="35" spans="1:6" ht="12.75">
      <c r="A35" s="38">
        <v>1999</v>
      </c>
      <c r="B35" s="7">
        <f>'Tab1.1'!B34</f>
        <v>340.5</v>
      </c>
      <c r="C35" s="7">
        <v>100.7</v>
      </c>
      <c r="D35" s="7">
        <v>92</v>
      </c>
      <c r="E35" s="12">
        <v>8.699999999999989</v>
      </c>
      <c r="F35" s="7">
        <v>239.2</v>
      </c>
    </row>
    <row r="36" spans="1:6" ht="12.75">
      <c r="A36" s="38">
        <v>2000</v>
      </c>
      <c r="B36" s="7">
        <f>'Tab1.1'!B35</f>
        <v>334.3</v>
      </c>
      <c r="C36" s="7">
        <v>103.7</v>
      </c>
      <c r="D36" s="7">
        <v>91.8</v>
      </c>
      <c r="E36" s="7">
        <v>11.9</v>
      </c>
      <c r="F36" s="7">
        <v>230.6</v>
      </c>
    </row>
    <row r="37" spans="1:6" ht="12.75">
      <c r="A37" s="38">
        <v>2001</v>
      </c>
      <c r="B37" s="7">
        <f>'Tab1.1'!B36</f>
        <v>321.09999999999997</v>
      </c>
      <c r="C37" s="7">
        <v>104.4</v>
      </c>
      <c r="D37" s="7">
        <v>91</v>
      </c>
      <c r="E37" s="7">
        <v>13.3</v>
      </c>
      <c r="F37" s="7">
        <v>216.9</v>
      </c>
    </row>
    <row r="38" spans="1:6" ht="12.75">
      <c r="A38" s="38">
        <v>2002</v>
      </c>
      <c r="B38" s="7">
        <f>'Tab1.1'!B37</f>
        <v>317.5</v>
      </c>
      <c r="C38" s="7">
        <v>104.5</v>
      </c>
      <c r="D38" s="7">
        <v>88</v>
      </c>
      <c r="E38" s="7">
        <v>16.5</v>
      </c>
      <c r="F38" s="7">
        <v>213</v>
      </c>
    </row>
    <row r="39" spans="1:6" ht="12.75">
      <c r="A39" s="38">
        <v>2003</v>
      </c>
      <c r="B39" s="7">
        <v>305.6</v>
      </c>
      <c r="C39" s="7">
        <v>99.3</v>
      </c>
      <c r="D39" s="7">
        <v>83.2</v>
      </c>
      <c r="E39" s="7">
        <v>16.1</v>
      </c>
      <c r="F39" s="7">
        <v>206.3</v>
      </c>
    </row>
    <row r="40" spans="1:6" ht="12.75">
      <c r="A40" s="19"/>
      <c r="B40" s="7"/>
      <c r="C40" s="7"/>
      <c r="D40" s="7"/>
      <c r="E40" s="7"/>
      <c r="F40" s="7"/>
    </row>
    <row r="42" spans="1:6" ht="12.75">
      <c r="A42" s="132" t="s">
        <v>1</v>
      </c>
      <c r="B42" s="132"/>
      <c r="C42" s="132"/>
      <c r="D42" s="132"/>
      <c r="E42" s="132"/>
      <c r="F42" s="132"/>
    </row>
    <row r="44" spans="1:6" ht="12.75">
      <c r="A44" s="38">
        <v>1991</v>
      </c>
      <c r="B44" s="7">
        <f>'Tab1.1'!B43</f>
        <v>400.6</v>
      </c>
      <c r="C44" s="7">
        <v>111.3</v>
      </c>
      <c r="D44" s="7">
        <v>92</v>
      </c>
      <c r="E44" s="7">
        <v>19.3</v>
      </c>
      <c r="F44" s="7">
        <v>289.3</v>
      </c>
    </row>
    <row r="45" spans="1:6" ht="12.75">
      <c r="A45" s="38">
        <v>1992</v>
      </c>
      <c r="B45" s="7">
        <f>'Tab1.1'!B44</f>
        <v>380.9</v>
      </c>
      <c r="C45" s="7">
        <v>97.9</v>
      </c>
      <c r="D45" s="7">
        <v>76</v>
      </c>
      <c r="E45" s="7">
        <v>21.9</v>
      </c>
      <c r="F45" s="7">
        <v>283</v>
      </c>
    </row>
    <row r="46" spans="1:6" ht="12.75">
      <c r="A46" s="38">
        <v>1993</v>
      </c>
      <c r="B46" s="7">
        <f>'Tab1.1'!B45</f>
        <v>360.6</v>
      </c>
      <c r="C46" s="7">
        <v>90.4</v>
      </c>
      <c r="D46" s="7">
        <v>70</v>
      </c>
      <c r="E46" s="7">
        <v>20.39999999999991</v>
      </c>
      <c r="F46" s="7">
        <v>270.2</v>
      </c>
    </row>
    <row r="47" spans="1:6" ht="12.75">
      <c r="A47" s="38">
        <v>1994</v>
      </c>
      <c r="B47" s="7">
        <f>'Tab1.1'!B46</f>
        <v>335.99999999999994</v>
      </c>
      <c r="C47" s="7">
        <v>77.1</v>
      </c>
      <c r="D47" s="7">
        <v>63.1</v>
      </c>
      <c r="E47" s="7">
        <v>14</v>
      </c>
      <c r="F47" s="7">
        <v>258.6</v>
      </c>
    </row>
    <row r="48" spans="1:6" ht="12.75">
      <c r="A48" s="38">
        <v>1995</v>
      </c>
      <c r="B48" s="7">
        <f>'Tab1.1'!B47</f>
        <v>338.70000000000005</v>
      </c>
      <c r="C48" s="7">
        <v>72.3</v>
      </c>
      <c r="D48" s="7">
        <v>57.8</v>
      </c>
      <c r="E48" s="7">
        <v>14.500000000000068</v>
      </c>
      <c r="F48" s="7">
        <v>266.4</v>
      </c>
    </row>
    <row r="49" spans="1:6" ht="12.75">
      <c r="A49" s="38">
        <v>1996</v>
      </c>
      <c r="B49" s="7">
        <f>'Tab1.1'!B48</f>
        <v>325.5</v>
      </c>
      <c r="C49" s="7">
        <v>66.1</v>
      </c>
      <c r="D49" s="7">
        <v>54.7</v>
      </c>
      <c r="E49" s="7">
        <v>11.4</v>
      </c>
      <c r="F49" s="7">
        <v>260.1</v>
      </c>
    </row>
    <row r="50" spans="1:6" ht="12.75">
      <c r="A50" s="38">
        <v>1997</v>
      </c>
      <c r="B50" s="7">
        <f>'Tab1.1'!B49</f>
        <v>324.3</v>
      </c>
      <c r="C50" s="7">
        <v>69.3</v>
      </c>
      <c r="D50" s="7">
        <v>60.6</v>
      </c>
      <c r="E50" s="12">
        <v>8.699999999999953</v>
      </c>
      <c r="F50" s="7">
        <v>255</v>
      </c>
    </row>
    <row r="51" spans="1:6" ht="12.75">
      <c r="A51" s="38">
        <v>1998</v>
      </c>
      <c r="B51" s="7">
        <f>'Tab1.1'!B50</f>
        <v>320.5</v>
      </c>
      <c r="C51" s="7">
        <v>69.8</v>
      </c>
      <c r="D51" s="7">
        <v>62.5</v>
      </c>
      <c r="E51" s="12">
        <v>7.299999999999908</v>
      </c>
      <c r="F51" s="7">
        <v>250.7</v>
      </c>
    </row>
    <row r="52" spans="1:6" ht="12.75">
      <c r="A52" s="38">
        <v>1999</v>
      </c>
      <c r="B52" s="7">
        <f>'Tab1.1'!B51</f>
        <v>313.9</v>
      </c>
      <c r="C52" s="7">
        <v>72.8</v>
      </c>
      <c r="D52" s="7">
        <v>66</v>
      </c>
      <c r="E52" s="12">
        <v>6.800000000000011</v>
      </c>
      <c r="F52" s="7">
        <v>241.4</v>
      </c>
    </row>
    <row r="53" spans="1:6" ht="12.75">
      <c r="A53" s="38">
        <v>2000</v>
      </c>
      <c r="B53" s="7">
        <f>'Tab1.1'!B52</f>
        <v>311.9</v>
      </c>
      <c r="C53" s="7">
        <v>76.9</v>
      </c>
      <c r="D53" s="7">
        <v>67.8</v>
      </c>
      <c r="E53" s="12">
        <v>9.099999999999914</v>
      </c>
      <c r="F53" s="7">
        <v>235</v>
      </c>
    </row>
    <row r="54" spans="1:6" ht="12.75">
      <c r="A54" s="38">
        <v>2001</v>
      </c>
      <c r="B54" s="7">
        <f>'Tab1.1'!B53</f>
        <v>297.9</v>
      </c>
      <c r="C54" s="7">
        <v>72.6</v>
      </c>
      <c r="D54" s="7">
        <v>62.8</v>
      </c>
      <c r="E54" s="12">
        <v>9.8</v>
      </c>
      <c r="F54" s="7">
        <v>225.4</v>
      </c>
    </row>
    <row r="55" spans="1:6" ht="12.75">
      <c r="A55" s="38">
        <v>2002</v>
      </c>
      <c r="B55" s="7">
        <f>'Tab1.1'!B54</f>
        <v>291</v>
      </c>
      <c r="C55" s="7">
        <v>75.6</v>
      </c>
      <c r="D55" s="7">
        <v>64.4</v>
      </c>
      <c r="E55" s="7">
        <v>11.1</v>
      </c>
      <c r="F55" s="7">
        <v>215.4</v>
      </c>
    </row>
    <row r="56" spans="1:6" ht="12.75">
      <c r="A56" s="38">
        <v>2003</v>
      </c>
      <c r="B56" s="7">
        <v>280.8</v>
      </c>
      <c r="C56" s="7">
        <v>71.1</v>
      </c>
      <c r="D56" s="7">
        <v>61.7</v>
      </c>
      <c r="E56" s="12">
        <v>9.4</v>
      </c>
      <c r="F56" s="7">
        <v>209.7</v>
      </c>
    </row>
  </sheetData>
  <mergeCells count="6">
    <mergeCell ref="A1:F1"/>
    <mergeCell ref="A8:F8"/>
    <mergeCell ref="A25:F25"/>
    <mergeCell ref="A42:F42"/>
    <mergeCell ref="C4:F4"/>
    <mergeCell ref="D5:E5"/>
  </mergeCells>
  <printOptions/>
  <pageMargins left="0.984251968503937" right="0.7874015748031497" top="0.7874015748031497" bottom="0.7874015748031497" header="0.5118110236220472" footer="0.5118110236220472"/>
  <pageSetup firstPageNumber="12" useFirstPageNumber="1" horizontalDpi="600" verticalDpi="600" orientation="portrait" paperSize="9" r:id="rId1"/>
  <headerFooter alignWithMargins="0">
    <oddHeader>&amp;C- &amp;P -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8"/>
  <dimension ref="A1:M55"/>
  <sheetViews>
    <sheetView workbookViewId="0" topLeftCell="A29">
      <selection activeCell="H48" sqref="H48"/>
    </sheetView>
  </sheetViews>
  <sheetFormatPr defaultColWidth="11.421875" defaultRowHeight="12.75"/>
  <cols>
    <col min="1" max="1" width="9.7109375" style="1" customWidth="1"/>
    <col min="2" max="2" width="8.28125" style="1" customWidth="1"/>
    <col min="3" max="3" width="8.00390625" style="1" customWidth="1"/>
    <col min="4" max="4" width="7.7109375" style="1" customWidth="1"/>
    <col min="5" max="12" width="6.7109375" style="1" customWidth="1"/>
  </cols>
  <sheetData>
    <row r="1" spans="1:12" ht="12.75">
      <c r="A1" s="132" t="s">
        <v>154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</row>
    <row r="2" spans="1:12" ht="12.75">
      <c r="A2" s="132" t="s">
        <v>155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</row>
    <row r="4" spans="1:12" ht="12.75">
      <c r="A4" s="2"/>
      <c r="B4" s="9"/>
      <c r="C4" s="135" t="s">
        <v>13</v>
      </c>
      <c r="D4" s="135"/>
      <c r="E4" s="135"/>
      <c r="F4" s="135"/>
      <c r="G4" s="135"/>
      <c r="H4" s="135"/>
      <c r="I4" s="135"/>
      <c r="J4" s="135"/>
      <c r="K4" s="135"/>
      <c r="L4" s="135"/>
    </row>
    <row r="5" spans="2:12" ht="12.75">
      <c r="B5" s="22"/>
      <c r="C5" s="25" t="s">
        <v>44</v>
      </c>
      <c r="D5" s="137" t="s">
        <v>49</v>
      </c>
      <c r="E5" s="137"/>
      <c r="F5" s="137"/>
      <c r="G5" s="137"/>
      <c r="H5" s="137"/>
      <c r="I5" s="137"/>
      <c r="J5" s="137"/>
      <c r="K5" s="137"/>
      <c r="L5" s="33" t="s">
        <v>46</v>
      </c>
    </row>
    <row r="6" spans="2:12" ht="12.75">
      <c r="B6" s="31" t="s">
        <v>0</v>
      </c>
      <c r="C6" s="15" t="s">
        <v>45</v>
      </c>
      <c r="D6" s="137" t="s">
        <v>50</v>
      </c>
      <c r="E6" s="137"/>
      <c r="F6" s="137"/>
      <c r="G6" s="138"/>
      <c r="H6" s="136" t="s">
        <v>51</v>
      </c>
      <c r="I6" s="137"/>
      <c r="J6" s="137"/>
      <c r="K6" s="137"/>
      <c r="L6" s="34" t="s">
        <v>47</v>
      </c>
    </row>
    <row r="7" spans="2:12" ht="12.75">
      <c r="B7" s="22"/>
      <c r="C7" s="15" t="s">
        <v>52</v>
      </c>
      <c r="D7" s="25" t="s">
        <v>52</v>
      </c>
      <c r="E7" s="136" t="s">
        <v>14</v>
      </c>
      <c r="F7" s="137"/>
      <c r="G7" s="138"/>
      <c r="H7" s="25" t="s">
        <v>52</v>
      </c>
      <c r="I7" s="27" t="s">
        <v>56</v>
      </c>
      <c r="J7" s="25" t="s">
        <v>57</v>
      </c>
      <c r="K7" s="27" t="s">
        <v>20</v>
      </c>
      <c r="L7" s="34" t="s">
        <v>48</v>
      </c>
    </row>
    <row r="8" spans="1:12" ht="12.75">
      <c r="A8" s="3"/>
      <c r="B8" s="10"/>
      <c r="C8" s="16" t="s">
        <v>53</v>
      </c>
      <c r="D8" s="16" t="s">
        <v>55</v>
      </c>
      <c r="E8" s="23" t="s">
        <v>15</v>
      </c>
      <c r="F8" s="24" t="s">
        <v>9</v>
      </c>
      <c r="G8" s="23" t="s">
        <v>16</v>
      </c>
      <c r="H8" s="24" t="s">
        <v>55</v>
      </c>
      <c r="I8" s="23" t="s">
        <v>17</v>
      </c>
      <c r="J8" s="24" t="s">
        <v>19</v>
      </c>
      <c r="K8" s="23" t="s">
        <v>19</v>
      </c>
      <c r="L8" s="35" t="s">
        <v>54</v>
      </c>
    </row>
    <row r="9" ht="12.75">
      <c r="A9" s="4"/>
    </row>
    <row r="10" ht="12.75">
      <c r="A10" s="36"/>
    </row>
    <row r="11" spans="1:12" s="109" customFormat="1" ht="12.75">
      <c r="A11" s="105" t="s">
        <v>116</v>
      </c>
      <c r="B11" s="106">
        <v>95.2</v>
      </c>
      <c r="C11" s="107">
        <v>0.1</v>
      </c>
      <c r="D11" s="107">
        <v>0.1</v>
      </c>
      <c r="E11" s="107">
        <v>0.1</v>
      </c>
      <c r="F11" s="108">
        <v>0</v>
      </c>
      <c r="G11" s="108">
        <v>0</v>
      </c>
      <c r="H11" s="108">
        <v>0</v>
      </c>
      <c r="I11" s="108">
        <v>0</v>
      </c>
      <c r="J11" s="108">
        <v>0</v>
      </c>
      <c r="K11" s="108">
        <v>0</v>
      </c>
      <c r="L11" s="106">
        <v>59.9</v>
      </c>
    </row>
    <row r="12" spans="1:12" ht="12.75">
      <c r="A12" s="37"/>
      <c r="B12" s="42"/>
      <c r="C12" s="42"/>
      <c r="D12" s="43"/>
      <c r="E12" s="41"/>
      <c r="F12" s="41"/>
      <c r="G12" s="41"/>
      <c r="H12" s="41"/>
      <c r="I12" s="41"/>
      <c r="J12" s="41"/>
      <c r="K12" s="41"/>
      <c r="L12" s="41"/>
    </row>
    <row r="13" spans="1:12" ht="12.75">
      <c r="A13" s="49" t="s">
        <v>115</v>
      </c>
      <c r="B13" s="42">
        <v>16</v>
      </c>
      <c r="C13" s="92">
        <v>3.8</v>
      </c>
      <c r="D13" s="92">
        <v>3.8</v>
      </c>
      <c r="E13" s="92">
        <v>3.8</v>
      </c>
      <c r="F13" s="93">
        <v>0</v>
      </c>
      <c r="G13" s="93">
        <v>0</v>
      </c>
      <c r="H13" s="93">
        <v>0</v>
      </c>
      <c r="I13" s="93">
        <v>0</v>
      </c>
      <c r="J13" s="93">
        <v>0</v>
      </c>
      <c r="K13" s="93">
        <v>0</v>
      </c>
      <c r="L13" s="42">
        <v>13.3</v>
      </c>
    </row>
    <row r="14" spans="1:12" ht="12.75">
      <c r="A14" s="49" t="s">
        <v>114</v>
      </c>
      <c r="B14" s="42">
        <v>12.9</v>
      </c>
      <c r="C14" s="42">
        <v>12.4</v>
      </c>
      <c r="D14" s="42">
        <v>12.4</v>
      </c>
      <c r="E14" s="42">
        <v>12.4</v>
      </c>
      <c r="F14" s="93">
        <v>0</v>
      </c>
      <c r="G14" s="93">
        <v>0</v>
      </c>
      <c r="H14" s="93">
        <v>0</v>
      </c>
      <c r="I14" s="93">
        <v>0</v>
      </c>
      <c r="J14" s="93">
        <v>0</v>
      </c>
      <c r="K14" s="93">
        <v>0</v>
      </c>
      <c r="L14" s="47">
        <v>6.5</v>
      </c>
    </row>
    <row r="15" spans="1:12" ht="12.75">
      <c r="A15" s="49" t="s">
        <v>113</v>
      </c>
      <c r="B15" s="42">
        <v>13.2</v>
      </c>
      <c r="C15" s="42">
        <v>13.2</v>
      </c>
      <c r="D15" s="42">
        <v>13.2</v>
      </c>
      <c r="E15" s="42">
        <v>13.2</v>
      </c>
      <c r="F15" s="93">
        <v>0</v>
      </c>
      <c r="G15" s="93">
        <v>0</v>
      </c>
      <c r="H15" s="93">
        <v>0</v>
      </c>
      <c r="I15" s="93">
        <v>0</v>
      </c>
      <c r="J15" s="93">
        <v>0</v>
      </c>
      <c r="K15" s="93">
        <v>0</v>
      </c>
      <c r="L15" s="47">
        <v>6.1</v>
      </c>
    </row>
    <row r="16" spans="1:12" ht="12.75">
      <c r="A16" s="49" t="s">
        <v>59</v>
      </c>
      <c r="B16" s="42">
        <v>12.8</v>
      </c>
      <c r="C16" s="42">
        <v>12.8</v>
      </c>
      <c r="D16" s="42">
        <v>12.8</v>
      </c>
      <c r="E16" s="42">
        <v>12.5</v>
      </c>
      <c r="F16" s="92">
        <v>0.3</v>
      </c>
      <c r="G16" s="93">
        <v>0</v>
      </c>
      <c r="H16" s="93">
        <v>0</v>
      </c>
      <c r="I16" s="93">
        <v>0</v>
      </c>
      <c r="J16" s="93">
        <v>0</v>
      </c>
      <c r="K16" s="93">
        <v>0</v>
      </c>
      <c r="L16" s="92">
        <v>4.9</v>
      </c>
    </row>
    <row r="17" spans="1:12" ht="12.75">
      <c r="A17" s="39"/>
      <c r="B17" s="42"/>
      <c r="C17" s="42"/>
      <c r="D17" s="43"/>
      <c r="E17" s="41"/>
      <c r="F17" s="41"/>
      <c r="G17" s="41"/>
      <c r="H17" s="41"/>
      <c r="I17" s="41"/>
      <c r="J17" s="41"/>
      <c r="K17" s="41"/>
      <c r="L17" s="41"/>
    </row>
    <row r="18" spans="1:13" ht="12.75">
      <c r="A18" s="40" t="s">
        <v>58</v>
      </c>
      <c r="B18" s="45">
        <v>55</v>
      </c>
      <c r="C18" s="45">
        <v>42.2</v>
      </c>
      <c r="D18" s="45">
        <v>42.2</v>
      </c>
      <c r="E18" s="45">
        <v>41.9</v>
      </c>
      <c r="F18" s="98">
        <v>0.3</v>
      </c>
      <c r="G18" s="94">
        <v>0</v>
      </c>
      <c r="H18" s="94">
        <v>0</v>
      </c>
      <c r="I18" s="94">
        <v>0</v>
      </c>
      <c r="J18" s="94">
        <v>0</v>
      </c>
      <c r="K18" s="94">
        <v>0</v>
      </c>
      <c r="L18" s="45">
        <v>30.9</v>
      </c>
      <c r="M18" s="65"/>
    </row>
    <row r="19" spans="1:12" ht="12.75">
      <c r="A19" s="36"/>
      <c r="B19" s="42"/>
      <c r="C19" s="42"/>
      <c r="D19" s="43"/>
      <c r="E19" s="41"/>
      <c r="F19" s="41"/>
      <c r="G19" s="41"/>
      <c r="H19" s="41"/>
      <c r="I19" s="41"/>
      <c r="J19" s="41"/>
      <c r="K19" s="41"/>
      <c r="L19" s="41"/>
    </row>
    <row r="20" spans="1:12" ht="12.75">
      <c r="A20" s="48" t="s">
        <v>95</v>
      </c>
      <c r="B20" s="42">
        <v>11.3</v>
      </c>
      <c r="C20" s="42">
        <v>11.3</v>
      </c>
      <c r="D20" s="43">
        <v>11.3</v>
      </c>
      <c r="E20" s="47">
        <v>7.7</v>
      </c>
      <c r="F20" s="92">
        <v>3.7</v>
      </c>
      <c r="G20" s="93">
        <v>0</v>
      </c>
      <c r="H20" s="93">
        <v>0</v>
      </c>
      <c r="I20" s="93">
        <v>0</v>
      </c>
      <c r="J20" s="93">
        <v>0</v>
      </c>
      <c r="K20" s="93">
        <v>0</v>
      </c>
      <c r="L20" s="92">
        <v>2.6</v>
      </c>
    </row>
    <row r="21" spans="1:12" ht="12.75">
      <c r="A21" s="6" t="s">
        <v>96</v>
      </c>
      <c r="B21" s="42">
        <v>16.6</v>
      </c>
      <c r="C21" s="42">
        <v>16.6</v>
      </c>
      <c r="D21" s="43">
        <v>16.6</v>
      </c>
      <c r="E21" s="92">
        <v>1.7</v>
      </c>
      <c r="F21" s="42">
        <v>14.9</v>
      </c>
      <c r="G21" s="93">
        <v>0</v>
      </c>
      <c r="H21" s="93">
        <v>0</v>
      </c>
      <c r="I21" s="93">
        <v>0</v>
      </c>
      <c r="J21" s="93">
        <v>0</v>
      </c>
      <c r="K21" s="93">
        <v>0</v>
      </c>
      <c r="L21" s="92">
        <v>1.2</v>
      </c>
    </row>
    <row r="22" spans="1:12" ht="12.75">
      <c r="A22" s="6" t="s">
        <v>97</v>
      </c>
      <c r="B22" s="42">
        <v>23.2</v>
      </c>
      <c r="C22" s="42">
        <v>23.2</v>
      </c>
      <c r="D22" s="43">
        <v>23.2</v>
      </c>
      <c r="E22" s="92">
        <v>0.8</v>
      </c>
      <c r="F22" s="42">
        <v>22.4</v>
      </c>
      <c r="G22" s="93">
        <v>0</v>
      </c>
      <c r="H22" s="93">
        <v>0</v>
      </c>
      <c r="I22" s="93">
        <v>0</v>
      </c>
      <c r="J22" s="93">
        <v>0</v>
      </c>
      <c r="K22" s="93">
        <v>0</v>
      </c>
      <c r="L22" s="92">
        <v>1.9</v>
      </c>
    </row>
    <row r="23" spans="1:12" ht="12.75">
      <c r="A23" s="6" t="s">
        <v>98</v>
      </c>
      <c r="B23" s="42">
        <v>28.5</v>
      </c>
      <c r="C23" s="42">
        <v>28.5</v>
      </c>
      <c r="D23" s="43">
        <v>28.4</v>
      </c>
      <c r="E23" s="92">
        <v>0.3</v>
      </c>
      <c r="F23" s="42">
        <v>28.1</v>
      </c>
      <c r="G23" s="93">
        <v>0</v>
      </c>
      <c r="H23" s="93">
        <v>0</v>
      </c>
      <c r="I23" s="93">
        <v>0</v>
      </c>
      <c r="J23" s="93">
        <v>0</v>
      </c>
      <c r="K23" s="93">
        <v>0</v>
      </c>
      <c r="L23" s="92">
        <v>1.6</v>
      </c>
    </row>
    <row r="24" spans="1:12" ht="12.75">
      <c r="A24" s="6" t="s">
        <v>99</v>
      </c>
      <c r="B24" s="42">
        <v>33.4</v>
      </c>
      <c r="C24" s="42">
        <v>33.4</v>
      </c>
      <c r="D24" s="43">
        <v>33.4</v>
      </c>
      <c r="E24" s="93">
        <v>0</v>
      </c>
      <c r="F24" s="42">
        <v>33.4</v>
      </c>
      <c r="G24" s="93">
        <v>0</v>
      </c>
      <c r="H24" s="93">
        <v>0</v>
      </c>
      <c r="I24" s="93">
        <v>0</v>
      </c>
      <c r="J24" s="93">
        <v>0</v>
      </c>
      <c r="K24" s="93">
        <v>0</v>
      </c>
      <c r="L24" s="92">
        <v>1.1</v>
      </c>
    </row>
    <row r="25" spans="1:12" ht="12.75">
      <c r="A25" s="39"/>
      <c r="B25" s="42"/>
      <c r="C25" s="42"/>
      <c r="D25" s="43"/>
      <c r="E25" s="41"/>
      <c r="F25" s="41"/>
      <c r="G25" s="41"/>
      <c r="H25" s="41"/>
      <c r="I25" s="41"/>
      <c r="J25" s="41"/>
      <c r="K25" s="41"/>
      <c r="L25" s="41"/>
    </row>
    <row r="26" spans="1:12" ht="12.75">
      <c r="A26" s="40" t="s">
        <v>101</v>
      </c>
      <c r="B26" s="45">
        <v>113.1</v>
      </c>
      <c r="C26" s="45">
        <v>113.1</v>
      </c>
      <c r="D26" s="46">
        <v>113</v>
      </c>
      <c r="E26" s="45">
        <v>10.5</v>
      </c>
      <c r="F26" s="45">
        <v>102.5</v>
      </c>
      <c r="G26" s="94">
        <v>0</v>
      </c>
      <c r="H26" s="94">
        <v>0</v>
      </c>
      <c r="I26" s="94">
        <v>0</v>
      </c>
      <c r="J26" s="94">
        <v>0</v>
      </c>
      <c r="K26" s="94">
        <v>0</v>
      </c>
      <c r="L26" s="95">
        <v>8.5</v>
      </c>
    </row>
    <row r="27" spans="1:12" ht="12.75">
      <c r="A27" s="36"/>
      <c r="B27" s="42"/>
      <c r="C27" s="42"/>
      <c r="D27" s="43"/>
      <c r="E27" s="41"/>
      <c r="F27" s="41"/>
      <c r="G27" s="41"/>
      <c r="H27" s="41"/>
      <c r="I27" s="41"/>
      <c r="J27" s="41"/>
      <c r="K27" s="41"/>
      <c r="L27" s="41"/>
    </row>
    <row r="28" spans="1:12" ht="12.75">
      <c r="A28" s="6" t="s">
        <v>100</v>
      </c>
      <c r="B28" s="42">
        <v>31.9</v>
      </c>
      <c r="C28" s="42">
        <v>31.9</v>
      </c>
      <c r="D28" s="43">
        <v>31.2</v>
      </c>
      <c r="E28" s="93">
        <v>0</v>
      </c>
      <c r="F28" s="43">
        <v>29.1</v>
      </c>
      <c r="G28" s="92">
        <v>2.2</v>
      </c>
      <c r="H28" s="92">
        <v>0.7</v>
      </c>
      <c r="I28" s="97">
        <v>0.7</v>
      </c>
      <c r="J28" s="93">
        <v>0</v>
      </c>
      <c r="K28" s="93">
        <v>0</v>
      </c>
      <c r="L28" s="93">
        <v>0</v>
      </c>
    </row>
    <row r="29" spans="1:12" ht="12.75">
      <c r="A29" s="6" t="s">
        <v>102</v>
      </c>
      <c r="B29" s="42">
        <v>34.8</v>
      </c>
      <c r="C29" s="42">
        <v>34.8</v>
      </c>
      <c r="D29" s="43">
        <v>30</v>
      </c>
      <c r="E29" s="93">
        <v>0</v>
      </c>
      <c r="F29" s="43">
        <v>25.7</v>
      </c>
      <c r="G29" s="92">
        <v>4.3</v>
      </c>
      <c r="H29" s="92">
        <v>4.6</v>
      </c>
      <c r="I29" s="92">
        <v>4.6</v>
      </c>
      <c r="J29" s="93">
        <v>0</v>
      </c>
      <c r="K29" s="93">
        <v>0</v>
      </c>
      <c r="L29" s="93">
        <v>0</v>
      </c>
    </row>
    <row r="30" spans="1:12" ht="12.75">
      <c r="A30" s="6" t="s">
        <v>103</v>
      </c>
      <c r="B30" s="42">
        <v>31.5</v>
      </c>
      <c r="C30" s="42">
        <v>30.8</v>
      </c>
      <c r="D30" s="43">
        <v>15.6</v>
      </c>
      <c r="E30" s="93">
        <v>0</v>
      </c>
      <c r="F30" s="96">
        <v>5.8</v>
      </c>
      <c r="G30" s="91">
        <v>9.7</v>
      </c>
      <c r="H30" s="43">
        <v>15.1</v>
      </c>
      <c r="I30" s="43">
        <v>15</v>
      </c>
      <c r="J30" s="93">
        <v>0</v>
      </c>
      <c r="K30" s="92">
        <v>0.1</v>
      </c>
      <c r="L30" s="93">
        <v>0</v>
      </c>
    </row>
    <row r="31" spans="1:12" ht="12.75">
      <c r="A31" s="6" t="s">
        <v>104</v>
      </c>
      <c r="B31" s="42">
        <v>32.5</v>
      </c>
      <c r="C31" s="42">
        <v>30.8</v>
      </c>
      <c r="D31" s="43">
        <v>10.4</v>
      </c>
      <c r="E31" s="93">
        <v>0</v>
      </c>
      <c r="F31" s="97">
        <v>0.6</v>
      </c>
      <c r="G31" s="91">
        <v>9.8</v>
      </c>
      <c r="H31" s="43">
        <v>20.4</v>
      </c>
      <c r="I31" s="43">
        <v>19.7</v>
      </c>
      <c r="J31" s="92">
        <v>0.3</v>
      </c>
      <c r="K31" s="92">
        <v>0.3</v>
      </c>
      <c r="L31" s="93">
        <v>0</v>
      </c>
    </row>
    <row r="32" spans="1:12" ht="12.75">
      <c r="A32" s="6" t="s">
        <v>105</v>
      </c>
      <c r="B32" s="42">
        <v>33.5</v>
      </c>
      <c r="C32" s="42">
        <v>23.7</v>
      </c>
      <c r="D32" s="97">
        <v>3.4</v>
      </c>
      <c r="E32" s="93">
        <v>0</v>
      </c>
      <c r="F32" s="97">
        <v>0.2</v>
      </c>
      <c r="G32" s="97">
        <v>3.2</v>
      </c>
      <c r="H32" s="43">
        <v>20.7</v>
      </c>
      <c r="I32" s="43">
        <v>19</v>
      </c>
      <c r="J32" s="92">
        <v>0.3</v>
      </c>
      <c r="K32" s="92">
        <v>1.4</v>
      </c>
      <c r="L32" s="93">
        <v>0</v>
      </c>
    </row>
    <row r="33" spans="1:12" ht="12.75">
      <c r="A33" s="39"/>
      <c r="B33" s="42"/>
      <c r="C33" s="42"/>
      <c r="D33" s="43"/>
      <c r="E33" s="41"/>
      <c r="F33" s="41"/>
      <c r="G33" s="41"/>
      <c r="H33" s="41"/>
      <c r="I33" s="41"/>
      <c r="J33" s="41"/>
      <c r="K33" s="41"/>
      <c r="L33" s="41"/>
    </row>
    <row r="34" spans="1:12" ht="12.75">
      <c r="A34" s="40" t="s">
        <v>106</v>
      </c>
      <c r="B34" s="45">
        <v>164.3</v>
      </c>
      <c r="C34" s="45">
        <v>152.1</v>
      </c>
      <c r="D34" s="46">
        <v>90.7</v>
      </c>
      <c r="E34" s="94">
        <v>0</v>
      </c>
      <c r="F34" s="46">
        <v>61.4</v>
      </c>
      <c r="G34" s="46">
        <v>29.2</v>
      </c>
      <c r="H34" s="46">
        <v>61.5</v>
      </c>
      <c r="I34" s="46">
        <v>59</v>
      </c>
      <c r="J34" s="98">
        <v>0.7</v>
      </c>
      <c r="K34" s="98">
        <v>1.8</v>
      </c>
      <c r="L34" s="94">
        <v>0</v>
      </c>
    </row>
    <row r="35" spans="1:12" ht="12.75">
      <c r="A35" s="38"/>
      <c r="B35" s="42"/>
      <c r="C35" s="42"/>
      <c r="D35" s="43"/>
      <c r="E35" s="41"/>
      <c r="F35" s="41"/>
      <c r="G35" s="41"/>
      <c r="H35" s="41"/>
      <c r="I35" s="41"/>
      <c r="J35" s="41"/>
      <c r="K35" s="41"/>
      <c r="L35" s="41"/>
    </row>
    <row r="36" spans="1:12" ht="12.75">
      <c r="A36" s="6" t="s">
        <v>107</v>
      </c>
      <c r="B36" s="42">
        <v>33.7</v>
      </c>
      <c r="C36" s="42">
        <v>18.5</v>
      </c>
      <c r="D36" s="97">
        <v>0.6</v>
      </c>
      <c r="E36" s="93">
        <v>0</v>
      </c>
      <c r="F36" s="97">
        <v>0.2</v>
      </c>
      <c r="G36" s="97">
        <v>0.3</v>
      </c>
      <c r="H36" s="43">
        <v>18.5</v>
      </c>
      <c r="I36" s="43">
        <v>12.5</v>
      </c>
      <c r="J36" s="92">
        <v>2.3</v>
      </c>
      <c r="K36" s="92">
        <v>3.6</v>
      </c>
      <c r="L36" s="93">
        <v>0</v>
      </c>
    </row>
    <row r="37" spans="1:12" ht="12.75">
      <c r="A37" s="6" t="s">
        <v>108</v>
      </c>
      <c r="B37" s="42">
        <v>31</v>
      </c>
      <c r="C37" s="42">
        <v>14.4</v>
      </c>
      <c r="D37" s="97">
        <v>0.5</v>
      </c>
      <c r="E37" s="93">
        <v>0</v>
      </c>
      <c r="F37" s="97">
        <v>0.1</v>
      </c>
      <c r="G37" s="97">
        <v>0.4</v>
      </c>
      <c r="H37" s="43">
        <v>13.8</v>
      </c>
      <c r="I37" s="96">
        <v>8.6</v>
      </c>
      <c r="J37" s="92">
        <v>1.5</v>
      </c>
      <c r="K37" s="92">
        <v>3.7</v>
      </c>
      <c r="L37" s="93">
        <v>0</v>
      </c>
    </row>
    <row r="38" spans="1:12" ht="12.75">
      <c r="A38" s="6" t="s">
        <v>109</v>
      </c>
      <c r="B38" s="42">
        <v>32.8</v>
      </c>
      <c r="C38" s="42">
        <v>13.5</v>
      </c>
      <c r="D38" s="97">
        <v>0.2</v>
      </c>
      <c r="E38" s="93">
        <v>0</v>
      </c>
      <c r="F38" s="93">
        <v>0</v>
      </c>
      <c r="G38" s="97">
        <v>0.2</v>
      </c>
      <c r="H38" s="43">
        <v>13.4</v>
      </c>
      <c r="I38" s="96">
        <v>5.3</v>
      </c>
      <c r="J38" s="92">
        <v>2.1</v>
      </c>
      <c r="K38" s="96">
        <v>6</v>
      </c>
      <c r="L38" s="93">
        <v>0</v>
      </c>
    </row>
    <row r="39" spans="1:12" ht="12.75">
      <c r="A39" s="6" t="s">
        <v>110</v>
      </c>
      <c r="B39" s="42">
        <v>33.1</v>
      </c>
      <c r="C39" s="47">
        <v>9.7</v>
      </c>
      <c r="D39" s="97">
        <v>0.2</v>
      </c>
      <c r="E39" s="93">
        <v>0</v>
      </c>
      <c r="F39" s="93">
        <v>0</v>
      </c>
      <c r="G39" s="97">
        <v>0.2</v>
      </c>
      <c r="H39" s="96">
        <v>9.5</v>
      </c>
      <c r="I39" s="97">
        <v>2.4</v>
      </c>
      <c r="J39" s="92">
        <v>2</v>
      </c>
      <c r="K39" s="96">
        <v>5.1</v>
      </c>
      <c r="L39" s="93">
        <v>0</v>
      </c>
    </row>
    <row r="40" spans="1:12" ht="12.75">
      <c r="A40" s="6" t="s">
        <v>111</v>
      </c>
      <c r="B40" s="42">
        <v>28.1</v>
      </c>
      <c r="C40" s="47">
        <v>7.9</v>
      </c>
      <c r="D40" s="104">
        <v>0</v>
      </c>
      <c r="E40" s="93">
        <v>0</v>
      </c>
      <c r="F40" s="93">
        <v>0</v>
      </c>
      <c r="G40" s="93">
        <v>0</v>
      </c>
      <c r="H40" s="96">
        <v>8.1</v>
      </c>
      <c r="I40" s="97">
        <v>2.3</v>
      </c>
      <c r="J40" s="92">
        <v>2</v>
      </c>
      <c r="K40" s="92">
        <v>3.8</v>
      </c>
      <c r="L40" s="93">
        <v>0</v>
      </c>
    </row>
    <row r="41" spans="1:12" ht="12.75">
      <c r="A41" s="39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</row>
    <row r="42" spans="1:12" ht="12.75">
      <c r="A42" s="40" t="s">
        <v>112</v>
      </c>
      <c r="B42" s="45">
        <v>158.8</v>
      </c>
      <c r="C42" s="45">
        <v>64</v>
      </c>
      <c r="D42" s="99">
        <v>1.5</v>
      </c>
      <c r="E42" s="94">
        <v>0</v>
      </c>
      <c r="F42" s="99">
        <v>0.3</v>
      </c>
      <c r="G42" s="99">
        <v>1.2</v>
      </c>
      <c r="H42" s="46">
        <v>63.2</v>
      </c>
      <c r="I42" s="46">
        <v>31.1</v>
      </c>
      <c r="J42" s="95">
        <v>9.8</v>
      </c>
      <c r="K42" s="45">
        <v>22.3</v>
      </c>
      <c r="L42" s="94">
        <v>0</v>
      </c>
    </row>
    <row r="43" spans="1:12" ht="12.75">
      <c r="A43" s="36"/>
      <c r="B43" s="42"/>
      <c r="C43" s="42"/>
      <c r="D43" s="43"/>
      <c r="E43" s="41"/>
      <c r="F43" s="41"/>
      <c r="G43" s="41"/>
      <c r="H43" s="41"/>
      <c r="I43" s="41"/>
      <c r="J43" s="41"/>
      <c r="K43" s="41"/>
      <c r="L43" s="93"/>
    </row>
    <row r="44" spans="1:12" ht="12.75">
      <c r="A44" s="36"/>
      <c r="B44" s="42"/>
      <c r="C44" s="42"/>
      <c r="D44" s="43"/>
      <c r="E44" s="41"/>
      <c r="F44" s="41"/>
      <c r="G44" s="41"/>
      <c r="H44" s="41"/>
      <c r="I44" s="41"/>
      <c r="J44" s="41"/>
      <c r="K44" s="41"/>
      <c r="L44" s="41"/>
    </row>
    <row r="45" spans="1:12" ht="12.75">
      <c r="A45" s="37" t="s">
        <v>0</v>
      </c>
      <c r="B45" s="45">
        <v>586.4</v>
      </c>
      <c r="C45" s="45">
        <v>371.5</v>
      </c>
      <c r="D45" s="45">
        <v>247.5</v>
      </c>
      <c r="E45" s="45">
        <v>52.5</v>
      </c>
      <c r="F45" s="46">
        <v>164.5</v>
      </c>
      <c r="G45" s="45">
        <v>30.4</v>
      </c>
      <c r="H45" s="46">
        <v>124.7</v>
      </c>
      <c r="I45" s="46">
        <v>90.1</v>
      </c>
      <c r="J45" s="45">
        <v>10.5</v>
      </c>
      <c r="K45" s="45">
        <v>24.1</v>
      </c>
      <c r="L45" s="45">
        <v>99.3</v>
      </c>
    </row>
    <row r="46" spans="2:8" ht="12.75">
      <c r="B46" s="44"/>
      <c r="C46" s="42"/>
      <c r="D46" s="42"/>
      <c r="H46" s="42"/>
    </row>
    <row r="54" ht="12.75">
      <c r="A54" s="1" t="s">
        <v>147</v>
      </c>
    </row>
    <row r="55" ht="12.75">
      <c r="A55" s="1" t="s">
        <v>148</v>
      </c>
    </row>
  </sheetData>
  <mergeCells count="7">
    <mergeCell ref="A1:L1"/>
    <mergeCell ref="A2:L2"/>
    <mergeCell ref="E7:G7"/>
    <mergeCell ref="C4:L4"/>
    <mergeCell ref="D5:K5"/>
    <mergeCell ref="D6:G6"/>
    <mergeCell ref="H6:K6"/>
  </mergeCells>
  <printOptions/>
  <pageMargins left="0.5905511811023623" right="0.3937007874015748" top="0.7874015748031497" bottom="0.7874015748031497" header="0.5118110236220472" footer="0.5118110236220472"/>
  <pageSetup firstPageNumber="13" useFirstPageNumber="1" horizontalDpi="600" verticalDpi="600" orientation="portrait" paperSize="9" r:id="rId2"/>
  <headerFooter alignWithMargins="0">
    <oddHeader>&amp;C- &amp;P -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slt4b1</dc:creator>
  <cp:keywords/>
  <dc:description/>
  <cp:lastModifiedBy>slt1h4</cp:lastModifiedBy>
  <cp:lastPrinted>2004-02-12T13:05:49Z</cp:lastPrinted>
  <dcterms:created xsi:type="dcterms:W3CDTF">2001-03-14T06:48:04Z</dcterms:created>
  <dcterms:modified xsi:type="dcterms:W3CDTF">2008-02-25T14:31:18Z</dcterms:modified>
  <cp:category/>
  <cp:version/>
  <cp:contentType/>
  <cp:contentStatus/>
</cp:coreProperties>
</file>